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45" windowWidth="14805" windowHeight="8535" tabRatio="375"/>
  </bookViews>
  <sheets>
    <sheet name="16-17" sheetId="2" r:id="rId1"/>
  </sheets>
  <calcPr calcId="152511"/>
</workbook>
</file>

<file path=xl/calcChain.xml><?xml version="1.0" encoding="utf-8"?>
<calcChain xmlns="http://schemas.openxmlformats.org/spreadsheetml/2006/main">
  <c r="X66" i="2" l="1"/>
  <c r="AY64" i="2"/>
  <c r="X64" i="2" l="1"/>
  <c r="BA60" i="2"/>
  <c r="AY41" i="2"/>
  <c r="BA52" i="2"/>
  <c r="AY60" i="2"/>
  <c r="AY58" i="2"/>
  <c r="AY52" i="2"/>
  <c r="AY50" i="2"/>
  <c r="X50" i="2"/>
  <c r="X39" i="2"/>
  <c r="X37" i="2"/>
  <c r="X33" i="2"/>
  <c r="X31" i="2"/>
  <c r="AY27" i="2"/>
  <c r="X27" i="2"/>
  <c r="X25" i="2"/>
  <c r="X23" i="2" l="1"/>
  <c r="AY21" i="2"/>
  <c r="AY19" i="2"/>
  <c r="X12" i="2"/>
  <c r="AY77" i="2"/>
  <c r="S16" i="2"/>
  <c r="X16" i="2" s="1"/>
  <c r="AZ39" i="2" l="1"/>
  <c r="AZ38" i="2"/>
  <c r="X78" i="2"/>
  <c r="X77" i="2"/>
  <c r="AY76" i="2"/>
  <c r="X76" i="2"/>
  <c r="AY75" i="2"/>
  <c r="X75" i="2"/>
  <c r="AY74" i="2"/>
  <c r="X74" i="2"/>
  <c r="AY73" i="2"/>
  <c r="X73" i="2"/>
  <c r="AZ19" i="2" l="1"/>
  <c r="AZ76" i="2"/>
  <c r="AZ74" i="2"/>
  <c r="AZ78" i="2"/>
  <c r="AZ77" i="2"/>
  <c r="AZ75" i="2"/>
  <c r="AZ73" i="2"/>
  <c r="AZ21" i="2"/>
  <c r="BA19" i="2" l="1"/>
  <c r="BA58" i="2"/>
  <c r="BA77" i="2"/>
  <c r="BA73" i="2"/>
  <c r="BA75" i="2"/>
  <c r="AZ44" i="2"/>
  <c r="AZ46" i="2"/>
  <c r="AZ33" i="2"/>
  <c r="AZ36" i="2"/>
  <c r="AZ35" i="2"/>
  <c r="BA21" i="2"/>
  <c r="AZ31" i="2"/>
  <c r="BA31" i="2" s="1"/>
  <c r="BA33" i="2" l="1"/>
  <c r="BA45" i="2"/>
  <c r="BA50" i="2"/>
  <c r="BA37" i="2"/>
  <c r="BA39" i="2"/>
  <c r="BA43" i="2"/>
  <c r="BA29" i="2"/>
  <c r="BA35" i="2"/>
  <c r="BA41" i="2"/>
</calcChain>
</file>

<file path=xl/comments1.xml><?xml version="1.0" encoding="utf-8"?>
<comments xmlns="http://schemas.openxmlformats.org/spreadsheetml/2006/main">
  <authors>
    <author>User</author>
    <author>admin</author>
  </authors>
  <commentList>
    <comment ref="AT2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28,8 УП</t>
        </r>
      </text>
    </comment>
    <comment ref="AQ73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12.05.2017 окончание сессии</t>
        </r>
      </text>
    </comment>
    <comment ref="R75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28.11.2016 начало сессии</t>
        </r>
      </text>
    </comment>
    <comment ref="U75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18.12.2016 окончание сессии</t>
        </r>
      </text>
    </comment>
    <comment ref="AQ75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12.05.2017 окончание сессии</t>
        </r>
      </text>
    </comment>
    <comment ref="AQ76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17.05.2017 начало учебной практики</t>
        </r>
      </text>
    </comment>
    <comment ref="O77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07.11.2016 начало сессии</t>
        </r>
      </text>
    </comment>
    <comment ref="R77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25.11.2016 окончание сессии</t>
        </r>
      </text>
    </comment>
    <comment ref="R78" authorId="1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28.11. производственная практика</t>
        </r>
      </text>
    </comment>
    <comment ref="A82" authorId="0" shapeId="0">
      <text>
        <r>
          <rPr>
            <b/>
            <sz val="8"/>
            <color indexed="81"/>
            <rFont val="Tahoma"/>
            <family val="2"/>
            <charset val="204"/>
          </rPr>
          <t>аттестация</t>
        </r>
      </text>
    </comment>
    <comment ref="A8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Сессия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86" authorId="0" shapeId="0">
      <text>
        <r>
          <rPr>
            <b/>
            <sz val="8"/>
            <color indexed="81"/>
            <rFont val="Tahoma"/>
            <family val="2"/>
            <charset val="204"/>
          </rPr>
          <t>подготовка к гиа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<sst xmlns="http://schemas.openxmlformats.org/spreadsheetml/2006/main" count="282" uniqueCount="107">
  <si>
    <t>УТВЕРЖДАЮ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</si>
  <si>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</si>
  <si>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</si>
  <si>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</si>
  <si>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</si>
  <si>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</si>
  <si>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</si>
  <si>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</si>
  <si>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</si>
  <si>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</si>
  <si>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</si>
  <si>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то</t>
  </si>
  <si>
    <t>К</t>
  </si>
  <si>
    <t>Пекарь</t>
  </si>
  <si>
    <t>Всего часов за год обучения</t>
  </si>
  <si>
    <t>261/2</t>
  </si>
  <si>
    <t xml:space="preserve">№ группы </t>
  </si>
  <si>
    <t>261/1</t>
  </si>
  <si>
    <t>361/2</t>
  </si>
  <si>
    <t>361/1</t>
  </si>
  <si>
    <t>Всего часов за 1 семестр</t>
  </si>
  <si>
    <t>Всего часов за 2 семестр</t>
  </si>
  <si>
    <t xml:space="preserve">Основные программы профессионального обучения - программы подготовки квалифицированных рабочих, служащих (для выпускников коррекционных ОУ) </t>
  </si>
  <si>
    <t>курс</t>
  </si>
  <si>
    <t>I</t>
  </si>
  <si>
    <t>II</t>
  </si>
  <si>
    <t>Образовательные программы среднего профессионального образования - программы подготовки квалифицированных рабочих, служащих</t>
  </si>
  <si>
    <t>23.01.09</t>
  </si>
  <si>
    <t>III</t>
  </si>
  <si>
    <t>код профессии/ специальности</t>
  </si>
  <si>
    <t xml:space="preserve">190623.01 </t>
  </si>
  <si>
    <t>IV</t>
  </si>
  <si>
    <t>461/1</t>
  </si>
  <si>
    <t>461/2</t>
  </si>
  <si>
    <t>23.01.11.</t>
  </si>
  <si>
    <t>08.01.10</t>
  </si>
  <si>
    <t xml:space="preserve">Профессия, специальность </t>
  </si>
  <si>
    <t>вид обучения</t>
  </si>
  <si>
    <t>09.02.01.</t>
  </si>
  <si>
    <t>13.02.07</t>
  </si>
  <si>
    <t>38.02.05.</t>
  </si>
  <si>
    <t>38.02.04</t>
  </si>
  <si>
    <t>19.02.10</t>
  </si>
  <si>
    <t>080114</t>
  </si>
  <si>
    <t>Образовательные программы среднего профессионального образования - программы подготовки специалистов среднего звена (очная форма обучения)</t>
  </si>
  <si>
    <t>Образовательные программы среднего профессионального образования - программы подготовки специалистов среднего звена (заочная форма обучения)</t>
  </si>
  <si>
    <t>44.02.01</t>
  </si>
  <si>
    <t>050144</t>
  </si>
  <si>
    <r>
      <t xml:space="preserve">Слесарь-электрик по ремонту электрооборудования подвижного состава (электровозов, электропоездов)                              </t>
    </r>
    <r>
      <rPr>
        <sz val="8"/>
        <rFont val="Times New Roman"/>
        <family val="1"/>
        <charset val="204"/>
      </rPr>
      <t>(срок обучения 2 года 10 месяцев)</t>
    </r>
  </si>
  <si>
    <t>Всего часов</t>
  </si>
  <si>
    <t>Обозначения</t>
  </si>
  <si>
    <t>промежуточная аттестация</t>
  </si>
  <si>
    <t>сессия</t>
  </si>
  <si>
    <t xml:space="preserve">каникулы </t>
  </si>
  <si>
    <t xml:space="preserve">государственная итоговая аттестация </t>
  </si>
  <si>
    <t>подготовка к гиа</t>
  </si>
  <si>
    <t>преддипломная практика</t>
  </si>
  <si>
    <t>161/1</t>
  </si>
  <si>
    <t>161/2</t>
  </si>
  <si>
    <t>пп</t>
  </si>
  <si>
    <t>учебная практика</t>
  </si>
  <si>
    <t>производственная  практика</t>
  </si>
  <si>
    <t>Электромонтер по ремонту и обслуживанию электрооборудования (по отраслям)</t>
  </si>
  <si>
    <t>23.01.11</t>
  </si>
  <si>
    <r>
      <t xml:space="preserve">Повар, кондитер                                                 </t>
    </r>
    <r>
      <rPr>
        <sz val="8"/>
        <rFont val="Times New Roman"/>
        <family val="1"/>
        <charset val="204"/>
      </rPr>
      <t>(срок обучения 2 года 10 месяцев)</t>
    </r>
  </si>
  <si>
    <t>09.02.01</t>
  </si>
  <si>
    <t>Директор ГАПОУ МО "КИК" __________________ Е.Е. Чалая</t>
  </si>
  <si>
    <t>19.01.17</t>
  </si>
  <si>
    <t>29 сен - 5 окт</t>
  </si>
  <si>
    <t>27 окт - 2 ноя</t>
  </si>
  <si>
    <t>29 дек - 4 янв</t>
  </si>
  <si>
    <t>26 янв - 1 фев</t>
  </si>
  <si>
    <t>23 фев - 1 мар</t>
  </si>
  <si>
    <t>30 мар - 5 апр</t>
  </si>
  <si>
    <t>27 апр - 3 мая</t>
  </si>
  <si>
    <r>
      <t xml:space="preserve">Электроснабжение (по отраслям)        </t>
    </r>
    <r>
      <rPr>
        <sz val="9"/>
        <rFont val="Times New Roman"/>
        <family val="1"/>
        <charset val="204"/>
      </rPr>
      <t xml:space="preserve">                 (срок обучения 3 года 10 месяцев)</t>
    </r>
  </si>
  <si>
    <r>
      <t xml:space="preserve">Электроснабжение (по отраслям)        </t>
    </r>
    <r>
      <rPr>
        <sz val="9"/>
        <rFont val="Times New Roman"/>
        <family val="1"/>
        <charset val="204"/>
      </rPr>
      <t xml:space="preserve">                      (срок обучения 3 года 10 месяцев)</t>
    </r>
  </si>
  <si>
    <r>
      <t xml:space="preserve">Коммерция (по отраслям)                                        </t>
    </r>
    <r>
      <rPr>
        <sz val="9"/>
        <rFont val="Times New Roman"/>
        <family val="1"/>
        <charset val="204"/>
      </rPr>
      <t>(срок обучения 2 года 10 месяцев)</t>
    </r>
  </si>
  <si>
    <r>
      <t xml:space="preserve">Технология продукции общественного питания                                                                   </t>
    </r>
    <r>
      <rPr>
        <sz val="9"/>
        <rFont val="Times New Roman"/>
        <family val="1"/>
        <charset val="204"/>
      </rPr>
      <t>(срок обучения 3 года 10 месяцев)</t>
    </r>
  </si>
  <si>
    <r>
      <t xml:space="preserve">Экономика и бухгалтерский учет (по отраслям)                                                                  </t>
    </r>
    <r>
      <rPr>
        <sz val="9"/>
        <rFont val="Times New Roman"/>
        <family val="1"/>
        <charset val="204"/>
      </rPr>
      <t>(срок обучения 1 год 10 месяцев)</t>
    </r>
  </si>
  <si>
    <r>
      <t xml:space="preserve">Товароведение и экспертиза качества товаров                                              </t>
    </r>
    <r>
      <rPr>
        <sz val="9"/>
        <rFont val="Times New Roman"/>
        <family val="1"/>
        <charset val="204"/>
      </rPr>
      <t xml:space="preserve">                    (срок обучения 2 года 10 месяцев)</t>
    </r>
  </si>
  <si>
    <r>
      <t xml:space="preserve">Право и организация социального обеспечения                                                         </t>
    </r>
    <r>
      <rPr>
        <sz val="9"/>
        <rFont val="Times New Roman"/>
        <family val="1"/>
        <charset val="204"/>
      </rPr>
      <t xml:space="preserve"> (срок обучения 1 год 10 месяцев)</t>
    </r>
  </si>
  <si>
    <r>
      <t xml:space="preserve">Дошкольное образование                                    </t>
    </r>
    <r>
      <rPr>
        <sz val="9"/>
        <rFont val="Times New Roman"/>
        <family val="1"/>
        <charset val="204"/>
      </rPr>
      <t>(срок обучения 3 года 10 месяцев)</t>
    </r>
  </si>
  <si>
    <r>
      <t xml:space="preserve">Дошкольное образование                                  </t>
    </r>
    <r>
      <rPr>
        <sz val="9"/>
        <rFont val="Times New Roman"/>
        <family val="1"/>
        <charset val="204"/>
      </rPr>
      <t>(срок обучения 3 года 10 месяцев)</t>
    </r>
  </si>
  <si>
    <r>
      <t xml:space="preserve">Дошкольное образование                                        </t>
    </r>
    <r>
      <rPr>
        <sz val="9"/>
        <rFont val="Times New Roman"/>
        <family val="1"/>
        <charset val="204"/>
      </rPr>
      <t>(срок обучения 3 года 10 месяцев)</t>
    </r>
  </si>
  <si>
    <t>29 июн-5июл</t>
  </si>
  <si>
    <r>
      <t>Компьютерные системы и комплексы</t>
    </r>
    <r>
      <rPr>
        <sz val="9"/>
        <rFont val="Times New Roman"/>
        <family val="1"/>
        <charset val="204"/>
      </rPr>
      <t xml:space="preserve"> (срок обучения 3 года 10 месяцев)</t>
    </r>
  </si>
  <si>
    <r>
      <t xml:space="preserve">Мастер жилищно-коммунального хозяйства </t>
    </r>
    <r>
      <rPr>
        <sz val="8"/>
        <rFont val="Times New Roman"/>
        <family val="1"/>
        <charset val="204"/>
      </rPr>
      <t>(срок обучения 2 года 10 месяцев)</t>
    </r>
  </si>
  <si>
    <r>
      <t xml:space="preserve">Слесарь-электрик по ремонту электрооборудования подвижного состава (электровозов, электропоездов) </t>
    </r>
    <r>
      <rPr>
        <sz val="8"/>
        <rFont val="Times New Roman"/>
        <family val="1"/>
        <charset val="204"/>
      </rPr>
      <t>(срок обучения 2 года 10 месяцев)</t>
    </r>
  </si>
  <si>
    <r>
      <t xml:space="preserve">Слесарь-электрик по ремонту электрооборудования подвижного состава (электровозов, электропоездов) </t>
    </r>
    <r>
      <rPr>
        <sz val="8"/>
        <rFont val="Times New Roman"/>
        <family val="1"/>
        <charset val="204"/>
      </rPr>
      <t>(срок обучения 2 года 5 месяцев)</t>
    </r>
  </si>
  <si>
    <r>
      <t xml:space="preserve">Мастер жилищно-коммунального хозяйства  </t>
    </r>
    <r>
      <rPr>
        <sz val="8"/>
        <rFont val="Times New Roman"/>
        <family val="1"/>
        <charset val="204"/>
      </rPr>
      <t>(срок обучения 2 года 10 месяцев)</t>
    </r>
  </si>
  <si>
    <r>
      <t xml:space="preserve">Компьютерные системы и комплексы </t>
    </r>
    <r>
      <rPr>
        <sz val="9"/>
        <rFont val="Times New Roman"/>
        <family val="1"/>
        <charset val="204"/>
      </rPr>
      <t xml:space="preserve"> (срок обучения 3 года 10 месяцев)</t>
    </r>
  </si>
  <si>
    <t>Заведующий практикой ________________ Палесик П.В.</t>
  </si>
  <si>
    <t>40.02.01</t>
  </si>
  <si>
    <t>36 - ПП</t>
  </si>
  <si>
    <t>7.2 - УП</t>
  </si>
  <si>
    <t>Календарный график учебной и производственной практики ГАПОУ МО "КИК"  на 2016/2017 учебный год</t>
  </si>
  <si>
    <t>36 - УП</t>
  </si>
  <si>
    <t>7.2 - ПП</t>
  </si>
  <si>
    <t>21,6 - УП</t>
  </si>
  <si>
    <t xml:space="preserve">                             Пекарь                                      </t>
  </si>
  <si>
    <r>
      <t xml:space="preserve"> Машинист   локомотива        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</si>
  <si>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r>
      <t xml:space="preserve"> Машинист   локомотива            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</si>
  <si>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r>
      <t xml:space="preserve"> Машинист   локомотива                                                 </t>
    </r>
    <r>
      <rPr>
        <sz val="8"/>
        <rFont val="Times New Roman"/>
        <family val="1"/>
        <charset val="204"/>
      </rPr>
      <t>(срок обучения 3 года 10 месяцев)</t>
    </r>
  </si>
  <si>
    <r>
      <t xml:space="preserve"> Машинист   локомотива                                              </t>
    </r>
    <r>
      <rPr>
        <sz val="8"/>
        <rFont val="Times New Roman"/>
        <family val="1"/>
        <charset val="204"/>
      </rPr>
      <t>(срок обучения 3 года 5 месяцев)</t>
    </r>
  </si>
  <si>
    <r>
      <t xml:space="preserve"> Машинист   локомотива                                               </t>
    </r>
    <r>
      <rPr>
        <sz val="8"/>
        <rFont val="Times New Roman"/>
        <family val="1"/>
        <charset val="204"/>
      </rPr>
      <t>(срок обучения 3 года 5 месяцев)</t>
    </r>
  </si>
  <si>
    <r>
      <t xml:space="preserve"> Машинист   локомотива                                                </t>
    </r>
    <r>
      <rPr>
        <sz val="8"/>
        <rFont val="Times New Roman"/>
        <family val="1"/>
        <charset val="204"/>
      </rPr>
      <t>(срок обучения 3 года 5 месяцев)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</si>
</sst>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Arial Cyr"/>
      <charset val="204"/>
    </font>
    <font>
      <b/>
      <sz val="16"/>
      <name val="Times New Roman"/>
      <family val="1"/>
      <charset val="204"/>
    </font>
    <font>
      <i/>
      <sz val="11"/>
      <name val="Arial Cyr"/>
      <charset val="204"/>
    </font>
    <font>
      <sz val="11"/>
      <name val="Arial Cyr"/>
      <charset val="204"/>
    </font>
    <font>
      <sz val="9"/>
      <color theme="3" tint="0.39997558519241921"/>
      <name val="Arial Cyr"/>
      <charset val="204"/>
    </font>
    <font>
      <sz val="9"/>
      <color rgb="FF0070C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FFFF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i/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42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justify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justify"/>
    </xf>
    <xf numFmtId="0" fontId="16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164" fontId="14" fillId="0" borderId="36" xfId="0" applyNumberFormat="1" applyFont="1" applyFill="1" applyBorder="1" applyAlignment="1">
      <alignment horizontal="center" vertical="center"/>
    </xf>
    <xf numFmtId="164" fontId="14" fillId="0" borderId="43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164" fontId="14" fillId="0" borderId="34" xfId="0" applyNumberFormat="1" applyFont="1" applyFill="1" applyBorder="1" applyAlignment="1">
      <alignment horizontal="center" vertical="center"/>
    </xf>
    <xf numFmtId="164" fontId="14" fillId="0" borderId="4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64" fontId="14" fillId="0" borderId="29" xfId="0" applyNumberFormat="1" applyFont="1" applyFill="1" applyBorder="1" applyAlignment="1">
      <alignment horizontal="center" vertical="center"/>
    </xf>
    <xf numFmtId="164" fontId="14" fillId="0" borderId="49" xfId="0" applyNumberFormat="1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49" fontId="14" fillId="0" borderId="49" xfId="0" applyNumberFormat="1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19" fillId="2" borderId="10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6" fillId="0" borderId="51" xfId="0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164" fontId="6" fillId="7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164" fontId="14" fillId="5" borderId="34" xfId="0" applyNumberFormat="1" applyFont="1" applyFill="1" applyBorder="1" applyAlignment="1">
      <alignment horizontal="center" vertical="center"/>
    </xf>
    <xf numFmtId="164" fontId="14" fillId="5" borderId="42" xfId="0" applyNumberFormat="1" applyFont="1" applyFill="1" applyBorder="1" applyAlignment="1">
      <alignment horizontal="center" vertical="center"/>
    </xf>
    <xf numFmtId="164" fontId="14" fillId="0" borderId="54" xfId="0" applyNumberFormat="1" applyFont="1" applyFill="1" applyBorder="1" applyAlignment="1">
      <alignment horizontal="center" vertical="center"/>
    </xf>
    <xf numFmtId="0" fontId="24" fillId="9" borderId="4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vertical="center" wrapText="1"/>
    </xf>
    <xf numFmtId="0" fontId="6" fillId="0" borderId="49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vertical="center" wrapText="1"/>
    </xf>
    <xf numFmtId="0" fontId="14" fillId="5" borderId="23" xfId="0" applyFont="1" applyFill="1" applyBorder="1" applyAlignment="1">
      <alignment vertical="center" wrapText="1"/>
    </xf>
    <xf numFmtId="0" fontId="14" fillId="5" borderId="24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34" xfId="0" applyNumberFormat="1" applyFont="1" applyBorder="1" applyAlignment="1">
      <alignment horizontal="center" vertical="center"/>
    </xf>
    <xf numFmtId="0" fontId="15" fillId="5" borderId="34" xfId="0" applyNumberFormat="1" applyFont="1" applyFill="1" applyBorder="1" applyAlignment="1">
      <alignment horizontal="center" vertical="center"/>
    </xf>
    <xf numFmtId="164" fontId="15" fillId="4" borderId="42" xfId="0" applyNumberFormat="1" applyFont="1" applyFill="1" applyBorder="1" applyAlignment="1">
      <alignment horizontal="center" vertical="center"/>
    </xf>
    <xf numFmtId="1" fontId="15" fillId="4" borderId="4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9" fillId="4" borderId="42" xfId="0" applyFont="1" applyFill="1" applyBorder="1" applyAlignment="1">
      <alignment horizontal="center" vertical="center"/>
    </xf>
    <xf numFmtId="164" fontId="15" fillId="4" borderId="18" xfId="0" applyNumberFormat="1" applyFont="1" applyFill="1" applyBorder="1" applyAlignment="1">
      <alignment horizontal="center" vertical="center"/>
    </xf>
    <xf numFmtId="1" fontId="15" fillId="4" borderId="18" xfId="0" applyNumberFormat="1" applyFont="1" applyFill="1" applyBorder="1" applyAlignment="1">
      <alignment horizontal="center" vertical="center"/>
    </xf>
    <xf numFmtId="0" fontId="15" fillId="3" borderId="42" xfId="0" applyNumberFormat="1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32" fillId="0" borderId="34" xfId="0" applyNumberFormat="1" applyFont="1" applyBorder="1" applyAlignment="1">
      <alignment horizontal="center" vertical="center"/>
    </xf>
    <xf numFmtId="0" fontId="32" fillId="5" borderId="34" xfId="0" applyNumberFormat="1" applyFont="1" applyFill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1" fontId="33" fillId="5" borderId="35" xfId="0" applyNumberFormat="1" applyFont="1" applyFill="1" applyBorder="1" applyAlignment="1">
      <alignment horizontal="center" vertical="center"/>
    </xf>
    <xf numFmtId="0" fontId="33" fillId="5" borderId="35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27" fillId="5" borderId="34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4" borderId="29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6" borderId="34" xfId="0" applyNumberFormat="1" applyFont="1" applyFill="1" applyBorder="1" applyAlignment="1">
      <alignment horizontal="center" vertical="center"/>
    </xf>
    <xf numFmtId="0" fontId="27" fillId="10" borderId="9" xfId="0" applyNumberFormat="1" applyFont="1" applyFill="1" applyBorder="1" applyAlignment="1">
      <alignment horizontal="center" vertical="center"/>
    </xf>
    <xf numFmtId="0" fontId="27" fillId="10" borderId="42" xfId="0" applyNumberFormat="1" applyFont="1" applyFill="1" applyBorder="1" applyAlignment="1">
      <alignment horizontal="center" vertical="center"/>
    </xf>
    <xf numFmtId="0" fontId="15" fillId="10" borderId="9" xfId="0" applyNumberFormat="1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164" fontId="14" fillId="6" borderId="7" xfId="0" applyNumberFormat="1" applyFont="1" applyFill="1" applyBorder="1" applyAlignment="1">
      <alignment horizontal="center" vertical="center"/>
    </xf>
    <xf numFmtId="164" fontId="14" fillId="10" borderId="3" xfId="0" applyNumberFormat="1" applyFont="1" applyFill="1" applyBorder="1" applyAlignment="1">
      <alignment horizontal="left" vertical="center"/>
    </xf>
    <xf numFmtId="164" fontId="14" fillId="10" borderId="41" xfId="0" applyNumberFormat="1" applyFont="1" applyFill="1" applyBorder="1" applyAlignment="1">
      <alignment horizontal="center" vertical="center"/>
    </xf>
    <xf numFmtId="164" fontId="14" fillId="6" borderId="9" xfId="0" applyNumberFormat="1" applyFont="1" applyFill="1" applyBorder="1" applyAlignment="1">
      <alignment horizontal="center" vertical="center"/>
    </xf>
    <xf numFmtId="164" fontId="14" fillId="6" borderId="3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4" fillId="6" borderId="34" xfId="0" applyFont="1" applyFill="1" applyBorder="1" applyAlignment="1">
      <alignment horizontal="center" vertical="center"/>
    </xf>
    <xf numFmtId="0" fontId="14" fillId="10" borderId="41" xfId="0" applyFont="1" applyFill="1" applyBorder="1" applyAlignment="1">
      <alignment horizontal="center" vertical="center"/>
    </xf>
    <xf numFmtId="164" fontId="14" fillId="10" borderId="42" xfId="0" applyNumberFormat="1" applyFont="1" applyFill="1" applyBorder="1" applyAlignment="1">
      <alignment horizontal="center" vertical="center"/>
    </xf>
    <xf numFmtId="164" fontId="14" fillId="6" borderId="56" xfId="0" applyNumberFormat="1" applyFont="1" applyFill="1" applyBorder="1" applyAlignment="1">
      <alignment horizontal="center" vertical="center"/>
    </xf>
    <xf numFmtId="164" fontId="14" fillId="10" borderId="57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64" fontId="14" fillId="0" borderId="50" xfId="0" applyNumberFormat="1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1" fontId="15" fillId="5" borderId="9" xfId="0" applyNumberFormat="1" applyFont="1" applyFill="1" applyBorder="1" applyAlignment="1">
      <alignment horizontal="center" vertical="center"/>
    </xf>
    <xf numFmtId="164" fontId="14" fillId="10" borderId="53" xfId="0" applyNumberFormat="1" applyFont="1" applyFill="1" applyBorder="1" applyAlignment="1">
      <alignment horizontal="center" vertical="center"/>
    </xf>
    <xf numFmtId="164" fontId="14" fillId="6" borderId="23" xfId="0" applyNumberFormat="1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horizontal="center" vertical="center"/>
    </xf>
    <xf numFmtId="1" fontId="27" fillId="6" borderId="42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1" fontId="5" fillId="11" borderId="10" xfId="0" applyNumberFormat="1" applyFont="1" applyFill="1" applyBorder="1" applyAlignment="1">
      <alignment horizontal="center" vertical="center"/>
    </xf>
    <xf numFmtId="164" fontId="14" fillId="11" borderId="9" xfId="0" applyNumberFormat="1" applyFont="1" applyFill="1" applyBorder="1" applyAlignment="1">
      <alignment horizontal="center" vertical="center"/>
    </xf>
    <xf numFmtId="1" fontId="14" fillId="11" borderId="9" xfId="0" applyNumberFormat="1" applyFont="1" applyFill="1" applyBorder="1" applyAlignment="1">
      <alignment horizontal="center" vertical="center"/>
    </xf>
    <xf numFmtId="0" fontId="14" fillId="11" borderId="9" xfId="0" applyNumberFormat="1" applyFont="1" applyFill="1" applyBorder="1" applyAlignment="1">
      <alignment horizontal="center" vertical="center"/>
    </xf>
    <xf numFmtId="0" fontId="14" fillId="11" borderId="34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14" fillId="11" borderId="34" xfId="0" applyFont="1" applyFill="1" applyBorder="1" applyAlignment="1">
      <alignment horizontal="center" vertical="center"/>
    </xf>
    <xf numFmtId="0" fontId="14" fillId="11" borderId="9" xfId="0" applyFont="1" applyFill="1" applyBorder="1" applyAlignment="1">
      <alignment horizontal="center" vertical="center"/>
    </xf>
    <xf numFmtId="164" fontId="14" fillId="10" borderId="18" xfId="0" applyNumberFormat="1" applyFont="1" applyFill="1" applyBorder="1" applyAlignment="1">
      <alignment horizontal="center" vertical="center"/>
    </xf>
    <xf numFmtId="0" fontId="27" fillId="10" borderId="41" xfId="0" applyNumberFormat="1" applyFont="1" applyFill="1" applyBorder="1" applyAlignment="1">
      <alignment vertical="center"/>
    </xf>
    <xf numFmtId="0" fontId="27" fillId="6" borderId="34" xfId="0" applyNumberFormat="1" applyFont="1" applyFill="1" applyBorder="1" applyAlignment="1">
      <alignment vertical="center"/>
    </xf>
    <xf numFmtId="164" fontId="14" fillId="10" borderId="30" xfId="0" applyNumberFormat="1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 vertical="center"/>
    </xf>
    <xf numFmtId="0" fontId="29" fillId="10" borderId="29" xfId="0" applyFont="1" applyFill="1" applyBorder="1" applyAlignment="1">
      <alignment horizontal="center" vertical="center"/>
    </xf>
    <xf numFmtId="0" fontId="28" fillId="5" borderId="34" xfId="0" applyFont="1" applyFill="1" applyBorder="1" applyAlignment="1">
      <alignment vertical="center"/>
    </xf>
    <xf numFmtId="0" fontId="15" fillId="13" borderId="9" xfId="0" applyFont="1" applyFill="1" applyBorder="1" applyAlignment="1">
      <alignment horizontal="center" vertical="center"/>
    </xf>
    <xf numFmtId="0" fontId="14" fillId="12" borderId="28" xfId="0" applyFont="1" applyFill="1" applyBorder="1" applyAlignment="1">
      <alignment vertical="center"/>
    </xf>
    <xf numFmtId="0" fontId="28" fillId="9" borderId="35" xfId="0" applyFont="1" applyFill="1" applyBorder="1" applyAlignment="1">
      <alignment horizontal="center" vertical="center"/>
    </xf>
    <xf numFmtId="0" fontId="28" fillId="9" borderId="28" xfId="0" applyFont="1" applyFill="1" applyBorder="1" applyAlignment="1">
      <alignment horizontal="center" vertical="center"/>
    </xf>
    <xf numFmtId="0" fontId="27" fillId="6" borderId="35" xfId="0" applyNumberFormat="1" applyFont="1" applyFill="1" applyBorder="1" applyAlignment="1">
      <alignment horizontal="center" vertical="center"/>
    </xf>
    <xf numFmtId="0" fontId="27" fillId="6" borderId="41" xfId="0" applyNumberFormat="1" applyFont="1" applyFill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41" xfId="0" applyNumberFormat="1" applyFont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5" fillId="6" borderId="35" xfId="0" applyNumberFormat="1" applyFont="1" applyFill="1" applyBorder="1" applyAlignment="1">
      <alignment horizontal="center" vertical="center"/>
    </xf>
    <xf numFmtId="0" fontId="15" fillId="6" borderId="41" xfId="0" applyNumberFormat="1" applyFont="1" applyFill="1" applyBorder="1" applyAlignment="1">
      <alignment horizontal="center" vertical="center"/>
    </xf>
    <xf numFmtId="0" fontId="15" fillId="5" borderId="16" xfId="0" applyNumberFormat="1" applyFont="1" applyFill="1" applyBorder="1" applyAlignment="1">
      <alignment horizontal="center" vertical="center"/>
    </xf>
    <xf numFmtId="0" fontId="15" fillId="5" borderId="17" xfId="0" applyNumberFormat="1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30" fillId="5" borderId="65" xfId="0" applyNumberFormat="1" applyFont="1" applyFill="1" applyBorder="1" applyAlignment="1">
      <alignment horizontal="center" vertical="center"/>
    </xf>
    <xf numFmtId="0" fontId="30" fillId="5" borderId="60" xfId="0" applyNumberFormat="1" applyFont="1" applyFill="1" applyBorder="1" applyAlignment="1">
      <alignment horizontal="center" vertical="center"/>
    </xf>
    <xf numFmtId="0" fontId="26" fillId="0" borderId="68" xfId="0" applyNumberFormat="1" applyFont="1" applyBorder="1" applyAlignment="1">
      <alignment horizontal="center"/>
    </xf>
    <xf numFmtId="0" fontId="26" fillId="0" borderId="63" xfId="0" applyNumberFormat="1" applyFont="1" applyBorder="1" applyAlignment="1">
      <alignment horizontal="center"/>
    </xf>
    <xf numFmtId="164" fontId="14" fillId="5" borderId="1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164" fontId="14" fillId="6" borderId="35" xfId="0" applyNumberFormat="1" applyFont="1" applyFill="1" applyBorder="1" applyAlignment="1">
      <alignment horizontal="center" vertical="center"/>
    </xf>
    <xf numFmtId="164" fontId="14" fillId="6" borderId="41" xfId="0" applyNumberFormat="1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0" fontId="27" fillId="6" borderId="41" xfId="0" applyFont="1" applyFill="1" applyBorder="1" applyAlignment="1">
      <alignment horizontal="center" vertical="center"/>
    </xf>
    <xf numFmtId="164" fontId="14" fillId="6" borderId="1" xfId="0" applyNumberFormat="1" applyFont="1" applyFill="1" applyBorder="1" applyAlignment="1">
      <alignment horizontal="center" vertical="center"/>
    </xf>
    <xf numFmtId="164" fontId="14" fillId="6" borderId="3" xfId="0" applyNumberFormat="1" applyFont="1" applyFill="1" applyBorder="1" applyAlignment="1">
      <alignment horizontal="center" vertical="center"/>
    </xf>
    <xf numFmtId="0" fontId="16" fillId="0" borderId="68" xfId="0" applyNumberFormat="1" applyFont="1" applyBorder="1" applyAlignment="1">
      <alignment horizontal="center" vertical="center"/>
    </xf>
    <xf numFmtId="0" fontId="16" fillId="0" borderId="63" xfId="0" applyNumberFormat="1" applyFont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27" fillId="10" borderId="35" xfId="0" applyNumberFormat="1" applyFont="1" applyFill="1" applyBorder="1" applyAlignment="1">
      <alignment horizontal="center" vertical="center"/>
    </xf>
    <xf numFmtId="0" fontId="27" fillId="10" borderId="41" xfId="0" applyNumberFormat="1" applyFont="1" applyFill="1" applyBorder="1" applyAlignment="1">
      <alignment horizontal="center" vertical="center"/>
    </xf>
    <xf numFmtId="1" fontId="27" fillId="6" borderId="35" xfId="0" applyNumberFormat="1" applyFont="1" applyFill="1" applyBorder="1" applyAlignment="1">
      <alignment horizontal="center" vertical="center"/>
    </xf>
    <xf numFmtId="1" fontId="27" fillId="6" borderId="41" xfId="0" applyNumberFormat="1" applyFont="1" applyFill="1" applyBorder="1" applyAlignment="1">
      <alignment horizontal="center" vertical="center"/>
    </xf>
    <xf numFmtId="0" fontId="27" fillId="10" borderId="35" xfId="0" applyFont="1" applyFill="1" applyBorder="1" applyAlignment="1">
      <alignment horizontal="center" vertical="center"/>
    </xf>
    <xf numFmtId="0" fontId="27" fillId="10" borderId="41" xfId="0" applyFont="1" applyFill="1" applyBorder="1" applyAlignment="1">
      <alignment horizontal="center" vertical="center"/>
    </xf>
    <xf numFmtId="0" fontId="27" fillId="5" borderId="35" xfId="0" applyFont="1" applyFill="1" applyBorder="1" applyAlignment="1">
      <alignment horizontal="center" vertical="center"/>
    </xf>
    <xf numFmtId="0" fontId="27" fillId="5" borderId="41" xfId="0" applyFont="1" applyFill="1" applyBorder="1" applyAlignment="1">
      <alignment horizontal="center" vertical="center"/>
    </xf>
    <xf numFmtId="0" fontId="27" fillId="5" borderId="35" xfId="0" applyNumberFormat="1" applyFont="1" applyFill="1" applyBorder="1" applyAlignment="1">
      <alignment horizontal="center" vertical="center"/>
    </xf>
    <xf numFmtId="0" fontId="27" fillId="5" borderId="41" xfId="0" applyNumberFormat="1" applyFont="1" applyFill="1" applyBorder="1" applyAlignment="1">
      <alignment horizontal="center" vertical="center"/>
    </xf>
    <xf numFmtId="0" fontId="16" fillId="0" borderId="65" xfId="0" applyNumberFormat="1" applyFont="1" applyBorder="1" applyAlignment="1">
      <alignment horizontal="center" vertical="center"/>
    </xf>
    <xf numFmtId="164" fontId="14" fillId="6" borderId="2" xfId="0" applyNumberFormat="1" applyFont="1" applyFill="1" applyBorder="1" applyAlignment="1">
      <alignment horizontal="center" vertical="center"/>
    </xf>
    <xf numFmtId="0" fontId="26" fillId="0" borderId="63" xfId="0" applyNumberFormat="1" applyFont="1" applyBorder="1" applyAlignment="1">
      <alignment horizontal="center" vertical="center"/>
    </xf>
    <xf numFmtId="0" fontId="15" fillId="10" borderId="35" xfId="0" applyFont="1" applyFill="1" applyBorder="1" applyAlignment="1">
      <alignment horizontal="center" vertical="center"/>
    </xf>
    <xf numFmtId="0" fontId="15" fillId="10" borderId="41" xfId="0" applyFont="1" applyFill="1" applyBorder="1" applyAlignment="1">
      <alignment horizontal="center" vertical="center"/>
    </xf>
    <xf numFmtId="0" fontId="28" fillId="9" borderId="41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14" fillId="0" borderId="55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/>
    </xf>
    <xf numFmtId="0" fontId="14" fillId="0" borderId="64" xfId="0" applyFont="1" applyFill="1" applyBorder="1" applyAlignment="1">
      <alignment horizontal="center" vertical="center" wrapText="1"/>
    </xf>
    <xf numFmtId="0" fontId="14" fillId="5" borderId="65" xfId="0" applyFont="1" applyFill="1" applyBorder="1" applyAlignment="1">
      <alignment horizontal="center" vertical="center" textRotation="90" wrapText="1"/>
    </xf>
    <xf numFmtId="0" fontId="14" fillId="5" borderId="48" xfId="0" applyFont="1" applyFill="1" applyBorder="1" applyAlignment="1">
      <alignment horizontal="center" vertical="center" textRotation="90" wrapText="1"/>
    </xf>
    <xf numFmtId="0" fontId="14" fillId="5" borderId="60" xfId="0" applyFont="1" applyFill="1" applyBorder="1" applyAlignment="1">
      <alignment horizontal="center" vertical="center" textRotation="90" wrapText="1"/>
    </xf>
    <xf numFmtId="0" fontId="14" fillId="5" borderId="55" xfId="0" applyFont="1" applyFill="1" applyBorder="1" applyAlignment="1">
      <alignment horizontal="center" vertical="center" wrapText="1"/>
    </xf>
    <xf numFmtId="0" fontId="14" fillId="5" borderId="4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6" fillId="5" borderId="35" xfId="0" applyNumberFormat="1" applyFont="1" applyFill="1" applyBorder="1" applyAlignment="1">
      <alignment horizontal="center" vertical="center"/>
    </xf>
    <xf numFmtId="0" fontId="16" fillId="5" borderId="41" xfId="0" applyNumberFormat="1" applyFont="1" applyFill="1" applyBorder="1" applyAlignment="1">
      <alignment horizontal="center" vertical="center"/>
    </xf>
    <xf numFmtId="0" fontId="15" fillId="2" borderId="35" xfId="0" applyNumberFormat="1" applyFont="1" applyFill="1" applyBorder="1" applyAlignment="1">
      <alignment horizontal="center" vertical="center"/>
    </xf>
    <xf numFmtId="0" fontId="15" fillId="2" borderId="41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89"/>
    </xf>
    <xf numFmtId="0" fontId="5" fillId="0" borderId="17" xfId="0" applyFont="1" applyBorder="1" applyAlignment="1">
      <alignment horizontal="center" vertical="center" textRotation="89"/>
    </xf>
    <xf numFmtId="0" fontId="5" fillId="0" borderId="9" xfId="0" applyFont="1" applyBorder="1" applyAlignment="1">
      <alignment horizontal="center" vertical="center" textRotation="89"/>
    </xf>
    <xf numFmtId="0" fontId="5" fillId="0" borderId="16" xfId="0" applyFont="1" applyBorder="1" applyAlignment="1">
      <alignment horizontal="center" vertical="center" textRotation="88"/>
    </xf>
    <xf numFmtId="0" fontId="5" fillId="0" borderId="17" xfId="0" applyFont="1" applyBorder="1" applyAlignment="1">
      <alignment horizontal="center" vertical="center" textRotation="88"/>
    </xf>
    <xf numFmtId="0" fontId="5" fillId="0" borderId="9" xfId="0" applyFont="1" applyBorder="1" applyAlignment="1">
      <alignment horizontal="center" vertical="center" textRotation="88"/>
    </xf>
    <xf numFmtId="0" fontId="30" fillId="5" borderId="35" xfId="0" applyNumberFormat="1" applyFont="1" applyFill="1" applyBorder="1" applyAlignment="1">
      <alignment horizontal="center" vertical="center"/>
    </xf>
    <xf numFmtId="0" fontId="30" fillId="5" borderId="41" xfId="0" applyNumberFormat="1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65" xfId="0" applyNumberFormat="1" applyFont="1" applyFill="1" applyBorder="1" applyAlignment="1">
      <alignment horizontal="center" vertical="center"/>
    </xf>
    <xf numFmtId="0" fontId="15" fillId="2" borderId="60" xfId="0" applyNumberFormat="1" applyFont="1" applyFill="1" applyBorder="1" applyAlignment="1">
      <alignment horizontal="center" vertical="center"/>
    </xf>
    <xf numFmtId="0" fontId="15" fillId="5" borderId="35" xfId="0" applyNumberFormat="1" applyFont="1" applyFill="1" applyBorder="1" applyAlignment="1">
      <alignment horizontal="center" vertical="center"/>
    </xf>
    <xf numFmtId="0" fontId="15" fillId="5" borderId="41" xfId="0" applyNumberFormat="1" applyFont="1" applyFill="1" applyBorder="1" applyAlignment="1">
      <alignment horizontal="center" vertical="center"/>
    </xf>
    <xf numFmtId="164" fontId="16" fillId="0" borderId="38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164" fontId="16" fillId="0" borderId="26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64" fontId="16" fillId="0" borderId="68" xfId="0" applyNumberFormat="1" applyFont="1" applyFill="1" applyBorder="1" applyAlignment="1">
      <alignment horizontal="center" vertical="center"/>
    </xf>
    <xf numFmtId="164" fontId="20" fillId="0" borderId="25" xfId="0" applyNumberFormat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30" fillId="5" borderId="18" xfId="0" applyNumberFormat="1" applyFont="1" applyFill="1" applyBorder="1" applyAlignment="1">
      <alignment horizontal="center" vertical="center"/>
    </xf>
    <xf numFmtId="0" fontId="30" fillId="5" borderId="5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/>
    </xf>
    <xf numFmtId="0" fontId="14" fillId="0" borderId="12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4" fillId="0" borderId="3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textRotation="90"/>
    </xf>
    <xf numFmtId="0" fontId="20" fillId="0" borderId="26" xfId="0" applyFont="1" applyFill="1" applyBorder="1" applyAlignment="1">
      <alignment horizontal="center" vertical="center" textRotation="90"/>
    </xf>
    <xf numFmtId="0" fontId="20" fillId="0" borderId="27" xfId="0" applyFont="1" applyFill="1" applyBorder="1" applyAlignment="1">
      <alignment horizontal="center" vertical="center" textRotation="90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9" xfId="0" applyFont="1" applyFill="1" applyBorder="1" applyAlignment="1">
      <alignment horizontal="center" vertical="center" textRotation="90" wrapText="1"/>
    </xf>
    <xf numFmtId="0" fontId="28" fillId="5" borderId="35" xfId="0" applyNumberFormat="1" applyFont="1" applyFill="1" applyBorder="1" applyAlignment="1">
      <alignment horizontal="center" vertical="center"/>
    </xf>
    <xf numFmtId="0" fontId="28" fillId="5" borderId="4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0" fillId="5" borderId="55" xfId="0" applyNumberFormat="1" applyFont="1" applyFill="1" applyBorder="1" applyAlignment="1">
      <alignment horizontal="center" vertical="center"/>
    </xf>
    <xf numFmtId="0" fontId="30" fillId="5" borderId="48" xfId="0" applyNumberFormat="1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164" fontId="27" fillId="6" borderId="35" xfId="0" applyNumberFormat="1" applyFont="1" applyFill="1" applyBorder="1" applyAlignment="1">
      <alignment horizontal="center" vertical="center"/>
    </xf>
    <xf numFmtId="164" fontId="27" fillId="6" borderId="4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/>
    </xf>
    <xf numFmtId="49" fontId="3" fillId="0" borderId="18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4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4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28" fillId="9" borderId="35" xfId="0" applyNumberFormat="1" applyFont="1" applyFill="1" applyBorder="1" applyAlignment="1">
      <alignment horizontal="center" vertical="center"/>
    </xf>
    <xf numFmtId="1" fontId="28" fillId="9" borderId="41" xfId="0" applyNumberFormat="1" applyFont="1" applyFill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0" fillId="0" borderId="41" xfId="0" applyFont="1" applyBorder="1"/>
    <xf numFmtId="0" fontId="30" fillId="5" borderId="17" xfId="0" applyNumberFormat="1" applyFont="1" applyFill="1" applyBorder="1" applyAlignment="1">
      <alignment horizontal="center" vertical="center"/>
    </xf>
    <xf numFmtId="164" fontId="14" fillId="0" borderId="74" xfId="0" applyNumberFormat="1" applyFont="1" applyFill="1" applyBorder="1" applyAlignment="1">
      <alignment horizontal="center" vertical="center"/>
    </xf>
    <xf numFmtId="164" fontId="15" fillId="6" borderId="35" xfId="0" applyNumberFormat="1" applyFont="1" applyFill="1" applyBorder="1" applyAlignment="1">
      <alignment horizontal="center" vertical="center"/>
    </xf>
    <xf numFmtId="164" fontId="15" fillId="6" borderId="41" xfId="0" applyNumberFormat="1" applyFont="1" applyFill="1" applyBorder="1" applyAlignment="1">
      <alignment horizontal="center" vertical="center"/>
    </xf>
    <xf numFmtId="0" fontId="15" fillId="0" borderId="65" xfId="0" applyNumberFormat="1" applyFont="1" applyBorder="1" applyAlignment="1">
      <alignment horizontal="center" vertical="center"/>
    </xf>
    <xf numFmtId="0" fontId="15" fillId="0" borderId="60" xfId="0" applyNumberFormat="1" applyFont="1" applyBorder="1" applyAlignment="1">
      <alignment horizontal="center" vertical="center"/>
    </xf>
    <xf numFmtId="1" fontId="15" fillId="6" borderId="35" xfId="0" applyNumberFormat="1" applyFont="1" applyFill="1" applyBorder="1" applyAlignment="1">
      <alignment horizontal="center" vertical="center"/>
    </xf>
    <xf numFmtId="1" fontId="15" fillId="6" borderId="41" xfId="0" applyNumberFormat="1" applyFont="1" applyFill="1" applyBorder="1" applyAlignment="1">
      <alignment horizontal="center" vertical="center"/>
    </xf>
    <xf numFmtId="1" fontId="27" fillId="10" borderId="35" xfId="0" applyNumberFormat="1" applyFont="1" applyFill="1" applyBorder="1" applyAlignment="1">
      <alignment horizontal="center" vertical="center"/>
    </xf>
    <xf numFmtId="1" fontId="27" fillId="10" borderId="41" xfId="0" applyNumberFormat="1" applyFont="1" applyFill="1" applyBorder="1" applyAlignment="1">
      <alignment horizontal="center" vertical="center"/>
    </xf>
    <xf numFmtId="49" fontId="15" fillId="6" borderId="35" xfId="0" applyNumberFormat="1" applyFont="1" applyFill="1" applyBorder="1" applyAlignment="1">
      <alignment horizontal="center" vertical="center"/>
    </xf>
    <xf numFmtId="49" fontId="15" fillId="6" borderId="41" xfId="0" applyNumberFormat="1" applyFont="1" applyFill="1" applyBorder="1" applyAlignment="1">
      <alignment horizontal="center" vertical="center"/>
    </xf>
    <xf numFmtId="164" fontId="14" fillId="10" borderId="35" xfId="0" applyNumberFormat="1" applyFont="1" applyFill="1" applyBorder="1" applyAlignment="1">
      <alignment horizontal="center" vertical="center"/>
    </xf>
    <xf numFmtId="164" fontId="14" fillId="10" borderId="41" xfId="0" applyNumberFormat="1" applyFont="1" applyFill="1" applyBorder="1" applyAlignment="1">
      <alignment horizontal="center" vertical="center"/>
    </xf>
    <xf numFmtId="0" fontId="27" fillId="6" borderId="65" xfId="0" applyNumberFormat="1" applyFont="1" applyFill="1" applyBorder="1" applyAlignment="1">
      <alignment horizontal="center" vertical="center"/>
    </xf>
    <xf numFmtId="0" fontId="27" fillId="6" borderId="60" xfId="0" applyNumberFormat="1" applyFont="1" applyFill="1" applyBorder="1" applyAlignment="1">
      <alignment horizontal="center" vertical="center"/>
    </xf>
    <xf numFmtId="0" fontId="27" fillId="10" borderId="65" xfId="0" applyNumberFormat="1" applyFont="1" applyFill="1" applyBorder="1" applyAlignment="1">
      <alignment horizontal="center" vertical="center"/>
    </xf>
    <xf numFmtId="0" fontId="27" fillId="10" borderId="60" xfId="0" applyNumberFormat="1" applyFont="1" applyFill="1" applyBorder="1" applyAlignment="1">
      <alignment horizontal="center" vertical="center"/>
    </xf>
    <xf numFmtId="164" fontId="14" fillId="10" borderId="1" xfId="0" applyNumberFormat="1" applyFont="1" applyFill="1" applyBorder="1" applyAlignment="1">
      <alignment horizontal="center" vertical="center"/>
    </xf>
    <xf numFmtId="164" fontId="14" fillId="10" borderId="3" xfId="0" applyNumberFormat="1" applyFont="1" applyFill="1" applyBorder="1" applyAlignment="1">
      <alignment horizontal="center" vertical="center"/>
    </xf>
    <xf numFmtId="1" fontId="15" fillId="10" borderId="35" xfId="0" applyNumberFormat="1" applyFont="1" applyFill="1" applyBorder="1" applyAlignment="1">
      <alignment horizontal="center" vertical="center"/>
    </xf>
    <xf numFmtId="1" fontId="15" fillId="10" borderId="41" xfId="0" applyNumberFormat="1" applyFont="1" applyFill="1" applyBorder="1" applyAlignment="1">
      <alignment horizontal="center" vertical="center"/>
    </xf>
    <xf numFmtId="0" fontId="15" fillId="10" borderId="35" xfId="0" applyNumberFormat="1" applyFont="1" applyFill="1" applyBorder="1" applyAlignment="1">
      <alignment horizontal="center" vertical="center"/>
    </xf>
    <xf numFmtId="0" fontId="15" fillId="10" borderId="41" xfId="0" applyNumberFormat="1" applyFont="1" applyFill="1" applyBorder="1" applyAlignment="1">
      <alignment horizontal="center" vertical="center"/>
    </xf>
    <xf numFmtId="164" fontId="14" fillId="5" borderId="35" xfId="0" applyNumberFormat="1" applyFont="1" applyFill="1" applyBorder="1" applyAlignment="1">
      <alignment horizontal="center" vertical="center"/>
    </xf>
    <xf numFmtId="164" fontId="14" fillId="5" borderId="41" xfId="0" applyNumberFormat="1" applyFont="1" applyFill="1" applyBorder="1" applyAlignment="1">
      <alignment horizontal="center" vertical="center"/>
    </xf>
    <xf numFmtId="164" fontId="15" fillId="10" borderId="35" xfId="0" applyNumberFormat="1" applyFont="1" applyFill="1" applyBorder="1" applyAlignment="1">
      <alignment horizontal="center" vertical="center"/>
    </xf>
    <xf numFmtId="164" fontId="15" fillId="10" borderId="41" xfId="0" applyNumberFormat="1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1" fillId="10" borderId="41" xfId="0" applyFont="1" applyFill="1" applyBorder="1" applyAlignment="1">
      <alignment horizontal="center" vertical="center"/>
    </xf>
    <xf numFmtId="0" fontId="15" fillId="10" borderId="65" xfId="0" applyNumberFormat="1" applyFont="1" applyFill="1" applyBorder="1" applyAlignment="1">
      <alignment horizontal="center" vertical="center"/>
    </xf>
    <xf numFmtId="0" fontId="15" fillId="10" borderId="60" xfId="0" applyNumberFormat="1" applyFont="1" applyFill="1" applyBorder="1" applyAlignment="1">
      <alignment horizontal="center" vertical="center"/>
    </xf>
    <xf numFmtId="164" fontId="27" fillId="10" borderId="35" xfId="0" applyNumberFormat="1" applyFont="1" applyFill="1" applyBorder="1" applyAlignment="1">
      <alignment horizontal="center" vertical="center"/>
    </xf>
    <xf numFmtId="164" fontId="27" fillId="10" borderId="41" xfId="0" applyNumberFormat="1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1" fontId="15" fillId="2" borderId="35" xfId="0" applyNumberFormat="1" applyFont="1" applyFill="1" applyBorder="1" applyAlignment="1">
      <alignment horizontal="center" vertical="center"/>
    </xf>
    <xf numFmtId="1" fontId="15" fillId="2" borderId="41" xfId="0" applyNumberFormat="1" applyFont="1" applyFill="1" applyBorder="1" applyAlignment="1">
      <alignment horizontal="center" vertical="center"/>
    </xf>
    <xf numFmtId="0" fontId="31" fillId="10" borderId="35" xfId="0" applyNumberFormat="1" applyFont="1" applyFill="1" applyBorder="1" applyAlignment="1">
      <alignment horizontal="center" vertical="center"/>
    </xf>
    <xf numFmtId="0" fontId="31" fillId="10" borderId="41" xfId="0" applyNumberFormat="1" applyFont="1" applyFill="1" applyBorder="1" applyAlignment="1">
      <alignment horizontal="center" vertical="center"/>
    </xf>
    <xf numFmtId="0" fontId="15" fillId="3" borderId="35" xfId="0" applyNumberFormat="1" applyFont="1" applyFill="1" applyBorder="1" applyAlignment="1">
      <alignment horizontal="center" vertical="center"/>
    </xf>
    <xf numFmtId="0" fontId="15" fillId="3" borderId="41" xfId="0" applyNumberFormat="1" applyFont="1" applyFill="1" applyBorder="1" applyAlignment="1">
      <alignment horizontal="center" vertical="center"/>
    </xf>
    <xf numFmtId="1" fontId="15" fillId="7" borderId="35" xfId="0" applyNumberFormat="1" applyFont="1" applyFill="1" applyBorder="1" applyAlignment="1">
      <alignment horizontal="center" vertical="center"/>
    </xf>
    <xf numFmtId="1" fontId="15" fillId="7" borderId="41" xfId="0" applyNumberFormat="1" applyFont="1" applyFill="1" applyBorder="1" applyAlignment="1">
      <alignment horizontal="center" vertical="center"/>
    </xf>
    <xf numFmtId="0" fontId="15" fillId="7" borderId="35" xfId="0" applyNumberFormat="1" applyFont="1" applyFill="1" applyBorder="1" applyAlignment="1">
      <alignment horizontal="center" vertical="center"/>
    </xf>
    <xf numFmtId="0" fontId="15" fillId="7" borderId="41" xfId="0" applyNumberFormat="1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33"/>
  <sheetViews>
    <sheetView tabSelected="1" zoomScale="90" zoomScaleNormal="90" zoomScaleSheetLayoutView="90" workbookViewId="0">
      <pane ySplit="11" topLeftCell="A12" activePane="bottomLeft" state="frozen"/>
      <selection pane="bottomLeft" activeCell="AX91" sqref="AX91"/>
    </sheetView>
  </sheetViews>
  <sheetFormatPr defaultRowHeight="12.75" x14ac:dyDescent="0.2"/>
  <cols>
    <col min="1" max="1" width="4.28515625" style="4" customWidth="1"/>
    <col min="2" max="3" width="7.42578125" style="4" customWidth="1"/>
    <col min="4" max="4" width="33.28515625" style="4" customWidth="1"/>
    <col min="5" max="5" width="5.28515625" style="5" customWidth="1"/>
    <col min="6" max="6" width="5.85546875" style="5" customWidth="1"/>
    <col min="7" max="13" width="4.5703125" style="5" customWidth="1"/>
    <col min="14" max="14" width="6" style="5" customWidth="1"/>
    <col min="15" max="23" width="4.5703125" style="5" customWidth="1"/>
    <col min="24" max="24" width="5.42578125" style="21" customWidth="1"/>
    <col min="25" max="42" width="4.5703125" style="4" customWidth="1"/>
    <col min="43" max="43" width="4.85546875" style="4" customWidth="1"/>
    <col min="44" max="45" width="4.5703125" style="4" customWidth="1"/>
    <col min="46" max="46" width="5.140625" style="4" customWidth="1"/>
    <col min="47" max="47" width="4.5703125" style="4" customWidth="1"/>
    <col min="48" max="48" width="5.5703125" style="4" customWidth="1"/>
    <col min="49" max="49" width="4.5703125" style="4" customWidth="1"/>
    <col min="50" max="50" width="4.85546875" style="4" customWidth="1"/>
    <col min="51" max="51" width="5.85546875" style="4" customWidth="1"/>
    <col min="52" max="52" width="5.7109375" style="4" customWidth="1"/>
    <col min="53" max="53" width="6.85546875" style="4" customWidth="1"/>
    <col min="54" max="54" width="9" style="4" customWidth="1"/>
    <col min="55" max="16384" width="9.140625" style="4"/>
  </cols>
  <sheetData>
    <row r="1" spans="1:54" x14ac:dyDescent="0.2">
      <c r="A1" s="10"/>
      <c r="B1" s="10"/>
      <c r="C1" s="10"/>
      <c r="D1" s="10"/>
      <c r="E1" s="16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5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1"/>
      <c r="AN1" s="11"/>
      <c r="AO1" s="11"/>
      <c r="AP1" s="11"/>
      <c r="AQ1" s="11"/>
      <c r="AR1" s="11"/>
      <c r="AS1" s="11"/>
      <c r="AT1" s="283" t="s">
        <v>0</v>
      </c>
      <c r="AU1" s="283"/>
      <c r="AV1" s="283"/>
      <c r="AW1" s="283"/>
      <c r="AX1" s="283"/>
      <c r="AY1" s="283"/>
      <c r="AZ1" s="11"/>
    </row>
    <row r="2" spans="1:54" x14ac:dyDescent="0.2">
      <c r="A2" s="10"/>
      <c r="B2" s="10"/>
      <c r="C2" s="10"/>
      <c r="D2" s="10"/>
      <c r="E2" s="10"/>
      <c r="F2" s="10"/>
      <c r="G2" s="10"/>
      <c r="H2" s="1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5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287" t="s">
        <v>66</v>
      </c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</row>
    <row r="3" spans="1:54" ht="20.25" x14ac:dyDescent="0.3">
      <c r="A3" s="304" t="s">
        <v>96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</row>
    <row r="4" spans="1:54" ht="9" customHeight="1" thickBot="1" x14ac:dyDescent="0.25">
      <c r="A4" s="10"/>
      <c r="B4" s="10"/>
      <c r="C4" s="10"/>
      <c r="D4" s="10"/>
      <c r="E4" s="10"/>
      <c r="F4" s="10"/>
      <c r="G4" s="10"/>
      <c r="H4" s="10"/>
      <c r="I4" s="10"/>
      <c r="J4" s="6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65"/>
      <c r="X4" s="15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4" s="6" customFormat="1" ht="43.5" customHeight="1" thickTop="1" x14ac:dyDescent="0.2">
      <c r="A5" s="288" t="s">
        <v>23</v>
      </c>
      <c r="B5" s="290" t="s">
        <v>16</v>
      </c>
      <c r="C5" s="322" t="s">
        <v>29</v>
      </c>
      <c r="D5" s="310" t="s">
        <v>36</v>
      </c>
      <c r="E5" s="290" t="s">
        <v>37</v>
      </c>
      <c r="F5" s="207" t="s">
        <v>1</v>
      </c>
      <c r="G5" s="208"/>
      <c r="H5" s="208"/>
      <c r="I5" s="208"/>
      <c r="J5" s="205" t="s">
        <v>68</v>
      </c>
      <c r="K5" s="207" t="s">
        <v>2</v>
      </c>
      <c r="L5" s="208"/>
      <c r="M5" s="210"/>
      <c r="N5" s="209" t="s">
        <v>69</v>
      </c>
      <c r="O5" s="311" t="s">
        <v>3</v>
      </c>
      <c r="P5" s="312"/>
      <c r="Q5" s="312"/>
      <c r="R5" s="312"/>
      <c r="S5" s="214" t="s">
        <v>4</v>
      </c>
      <c r="T5" s="215"/>
      <c r="U5" s="215"/>
      <c r="V5" s="216"/>
      <c r="W5" s="211" t="s">
        <v>70</v>
      </c>
      <c r="X5" s="314" t="s">
        <v>20</v>
      </c>
      <c r="Y5" s="217" t="s">
        <v>5</v>
      </c>
      <c r="Z5" s="208"/>
      <c r="AA5" s="210"/>
      <c r="AB5" s="209" t="s">
        <v>71</v>
      </c>
      <c r="AC5" s="58" t="s">
        <v>6</v>
      </c>
      <c r="AD5" s="59"/>
      <c r="AE5" s="59"/>
      <c r="AF5" s="209" t="s">
        <v>72</v>
      </c>
      <c r="AG5" s="207" t="s">
        <v>7</v>
      </c>
      <c r="AH5" s="208"/>
      <c r="AI5" s="208"/>
      <c r="AJ5" s="210"/>
      <c r="AK5" s="222" t="s">
        <v>73</v>
      </c>
      <c r="AL5" s="207" t="s">
        <v>8</v>
      </c>
      <c r="AM5" s="208"/>
      <c r="AN5" s="210"/>
      <c r="AO5" s="225" t="s">
        <v>74</v>
      </c>
      <c r="AP5" s="207" t="s">
        <v>9</v>
      </c>
      <c r="AQ5" s="208"/>
      <c r="AR5" s="208"/>
      <c r="AS5" s="210"/>
      <c r="AT5" s="207" t="s">
        <v>10</v>
      </c>
      <c r="AU5" s="208"/>
      <c r="AV5" s="208"/>
      <c r="AW5" s="210"/>
      <c r="AX5" s="225" t="s">
        <v>85</v>
      </c>
      <c r="AY5" s="290" t="s">
        <v>21</v>
      </c>
      <c r="AZ5" s="317" t="s">
        <v>14</v>
      </c>
      <c r="BA5" s="307" t="s">
        <v>49</v>
      </c>
    </row>
    <row r="6" spans="1:54" s="6" customFormat="1" ht="12.75" hidden="1" customHeight="1" x14ac:dyDescent="0.2">
      <c r="A6" s="289"/>
      <c r="B6" s="291"/>
      <c r="C6" s="323"/>
      <c r="D6" s="291"/>
      <c r="E6" s="291"/>
      <c r="F6" s="60"/>
      <c r="G6" s="61"/>
      <c r="H6" s="61"/>
      <c r="I6" s="61"/>
      <c r="J6" s="205"/>
      <c r="K6" s="60"/>
      <c r="L6" s="61"/>
      <c r="M6" s="61"/>
      <c r="N6" s="205"/>
      <c r="O6" s="313"/>
      <c r="P6" s="291"/>
      <c r="Q6" s="291"/>
      <c r="R6" s="291"/>
      <c r="S6" s="67"/>
      <c r="T6" s="68"/>
      <c r="U6" s="68"/>
      <c r="V6" s="68"/>
      <c r="W6" s="212"/>
      <c r="X6" s="315"/>
      <c r="Y6" s="71"/>
      <c r="Z6" s="61"/>
      <c r="AA6" s="61"/>
      <c r="AB6" s="205"/>
      <c r="AC6" s="60"/>
      <c r="AD6" s="61"/>
      <c r="AE6" s="61"/>
      <c r="AF6" s="205"/>
      <c r="AG6" s="60"/>
      <c r="AH6" s="61"/>
      <c r="AI6" s="61"/>
      <c r="AJ6" s="61"/>
      <c r="AK6" s="223"/>
      <c r="AL6" s="60"/>
      <c r="AM6" s="61"/>
      <c r="AN6" s="61"/>
      <c r="AO6" s="226"/>
      <c r="AP6" s="60"/>
      <c r="AQ6" s="61"/>
      <c r="AR6" s="61"/>
      <c r="AS6" s="61"/>
      <c r="AT6" s="60"/>
      <c r="AU6" s="61"/>
      <c r="AV6" s="61"/>
      <c r="AW6" s="61"/>
      <c r="AX6" s="226"/>
      <c r="AY6" s="291"/>
      <c r="AZ6" s="318"/>
      <c r="BA6" s="308"/>
    </row>
    <row r="7" spans="1:54" s="6" customFormat="1" ht="4.5" customHeight="1" x14ac:dyDescent="0.2">
      <c r="A7" s="289"/>
      <c r="B7" s="291"/>
      <c r="C7" s="323"/>
      <c r="D7" s="291"/>
      <c r="E7" s="291"/>
      <c r="F7" s="60"/>
      <c r="G7" s="61"/>
      <c r="H7" s="61"/>
      <c r="I7" s="61"/>
      <c r="J7" s="205"/>
      <c r="K7" s="60"/>
      <c r="L7" s="61"/>
      <c r="M7" s="61"/>
      <c r="N7" s="205"/>
      <c r="O7" s="313"/>
      <c r="P7" s="291"/>
      <c r="Q7" s="291"/>
      <c r="R7" s="291"/>
      <c r="S7" s="67"/>
      <c r="T7" s="68"/>
      <c r="U7" s="68"/>
      <c r="V7" s="68"/>
      <c r="W7" s="212"/>
      <c r="X7" s="315"/>
      <c r="Y7" s="71"/>
      <c r="Z7" s="61"/>
      <c r="AA7" s="61"/>
      <c r="AB7" s="205"/>
      <c r="AC7" s="60"/>
      <c r="AD7" s="61"/>
      <c r="AE7" s="61"/>
      <c r="AF7" s="205"/>
      <c r="AG7" s="60"/>
      <c r="AH7" s="61"/>
      <c r="AI7" s="61"/>
      <c r="AJ7" s="61"/>
      <c r="AK7" s="223"/>
      <c r="AL7" s="60"/>
      <c r="AM7" s="61"/>
      <c r="AN7" s="61"/>
      <c r="AO7" s="226"/>
      <c r="AP7" s="60"/>
      <c r="AQ7" s="61"/>
      <c r="AR7" s="61"/>
      <c r="AS7" s="61"/>
      <c r="AT7" s="60"/>
      <c r="AU7" s="61"/>
      <c r="AV7" s="61"/>
      <c r="AW7" s="61"/>
      <c r="AX7" s="226"/>
      <c r="AY7" s="291"/>
      <c r="AZ7" s="318"/>
      <c r="BA7" s="308"/>
    </row>
    <row r="8" spans="1:54" s="6" customFormat="1" ht="12.75" hidden="1" customHeight="1" thickBot="1" x14ac:dyDescent="0.25">
      <c r="A8" s="289"/>
      <c r="B8" s="291"/>
      <c r="C8" s="323"/>
      <c r="D8" s="291"/>
      <c r="E8" s="291"/>
      <c r="F8" s="62"/>
      <c r="G8" s="63"/>
      <c r="H8" s="63"/>
      <c r="I8" s="63"/>
      <c r="J8" s="205"/>
      <c r="K8" s="62"/>
      <c r="L8" s="63"/>
      <c r="M8" s="63"/>
      <c r="N8" s="205"/>
      <c r="O8" s="313"/>
      <c r="P8" s="291"/>
      <c r="Q8" s="291"/>
      <c r="R8" s="291"/>
      <c r="S8" s="69"/>
      <c r="T8" s="70"/>
      <c r="U8" s="70"/>
      <c r="V8" s="70"/>
      <c r="W8" s="212"/>
      <c r="X8" s="315"/>
      <c r="Y8" s="72"/>
      <c r="Z8" s="63"/>
      <c r="AA8" s="63"/>
      <c r="AB8" s="205"/>
      <c r="AC8" s="62"/>
      <c r="AD8" s="63"/>
      <c r="AE8" s="63"/>
      <c r="AF8" s="205"/>
      <c r="AG8" s="62"/>
      <c r="AH8" s="63"/>
      <c r="AI8" s="63"/>
      <c r="AJ8" s="63"/>
      <c r="AK8" s="223"/>
      <c r="AL8" s="62"/>
      <c r="AM8" s="63"/>
      <c r="AN8" s="63"/>
      <c r="AO8" s="226"/>
      <c r="AP8" s="62"/>
      <c r="AQ8" s="63"/>
      <c r="AR8" s="63"/>
      <c r="AS8" s="63"/>
      <c r="AT8" s="62"/>
      <c r="AU8" s="63"/>
      <c r="AV8" s="63"/>
      <c r="AW8" s="63"/>
      <c r="AX8" s="226"/>
      <c r="AY8" s="291"/>
      <c r="AZ8" s="318"/>
      <c r="BA8" s="308"/>
    </row>
    <row r="9" spans="1:54" s="6" customFormat="1" ht="12.75" customHeight="1" x14ac:dyDescent="0.2">
      <c r="A9" s="289"/>
      <c r="B9" s="291"/>
      <c r="C9" s="323"/>
      <c r="D9" s="291"/>
      <c r="E9" s="291"/>
      <c r="F9" s="13">
        <v>1</v>
      </c>
      <c r="G9" s="13">
        <v>8</v>
      </c>
      <c r="H9" s="13">
        <v>15</v>
      </c>
      <c r="I9" s="64">
        <v>22</v>
      </c>
      <c r="J9" s="205"/>
      <c r="K9" s="14">
        <v>6</v>
      </c>
      <c r="L9" s="31">
        <v>13</v>
      </c>
      <c r="M9" s="64">
        <v>20</v>
      </c>
      <c r="N9" s="205"/>
      <c r="O9" s="66">
        <v>3</v>
      </c>
      <c r="P9" s="13">
        <v>10</v>
      </c>
      <c r="Q9" s="13">
        <v>17</v>
      </c>
      <c r="R9" s="14">
        <v>24</v>
      </c>
      <c r="S9" s="13">
        <v>1</v>
      </c>
      <c r="T9" s="13">
        <v>8</v>
      </c>
      <c r="U9" s="13">
        <v>15</v>
      </c>
      <c r="V9" s="64">
        <v>22</v>
      </c>
      <c r="W9" s="212"/>
      <c r="X9" s="315"/>
      <c r="Y9" s="18">
        <v>5</v>
      </c>
      <c r="Z9" s="13">
        <v>12</v>
      </c>
      <c r="AA9" s="64">
        <v>19</v>
      </c>
      <c r="AB9" s="205"/>
      <c r="AC9" s="13">
        <v>2</v>
      </c>
      <c r="AD9" s="13">
        <v>9</v>
      </c>
      <c r="AE9" s="64">
        <v>16</v>
      </c>
      <c r="AF9" s="205"/>
      <c r="AG9" s="13">
        <v>2</v>
      </c>
      <c r="AH9" s="13">
        <v>9</v>
      </c>
      <c r="AI9" s="13">
        <v>16</v>
      </c>
      <c r="AJ9" s="64">
        <v>23</v>
      </c>
      <c r="AK9" s="223"/>
      <c r="AL9" s="19">
        <v>6</v>
      </c>
      <c r="AM9" s="19">
        <v>13</v>
      </c>
      <c r="AN9" s="73">
        <v>20</v>
      </c>
      <c r="AO9" s="226"/>
      <c r="AP9" s="13">
        <v>4</v>
      </c>
      <c r="AQ9" s="13">
        <v>11</v>
      </c>
      <c r="AR9" s="13">
        <v>18</v>
      </c>
      <c r="AS9" s="14">
        <v>25</v>
      </c>
      <c r="AT9" s="13">
        <v>1</v>
      </c>
      <c r="AU9" s="19">
        <v>8</v>
      </c>
      <c r="AV9" s="13">
        <v>15</v>
      </c>
      <c r="AW9" s="64">
        <v>22</v>
      </c>
      <c r="AX9" s="226"/>
      <c r="AY9" s="291"/>
      <c r="AZ9" s="318"/>
      <c r="BA9" s="308"/>
    </row>
    <row r="10" spans="1:54" s="6" customFormat="1" ht="18" customHeight="1" thickBot="1" x14ac:dyDescent="0.25">
      <c r="A10" s="289"/>
      <c r="B10" s="291"/>
      <c r="C10" s="324"/>
      <c r="D10" s="291"/>
      <c r="E10" s="291"/>
      <c r="F10" s="13">
        <v>7</v>
      </c>
      <c r="G10" s="13">
        <v>14</v>
      </c>
      <c r="H10" s="13">
        <v>21</v>
      </c>
      <c r="I10" s="64">
        <v>28</v>
      </c>
      <c r="J10" s="206"/>
      <c r="K10" s="14">
        <v>12</v>
      </c>
      <c r="L10" s="31">
        <v>19</v>
      </c>
      <c r="M10" s="64">
        <v>26</v>
      </c>
      <c r="N10" s="206"/>
      <c r="O10" s="66">
        <v>9</v>
      </c>
      <c r="P10" s="13">
        <v>16</v>
      </c>
      <c r="Q10" s="13">
        <v>23</v>
      </c>
      <c r="R10" s="14">
        <v>30</v>
      </c>
      <c r="S10" s="13">
        <v>7</v>
      </c>
      <c r="T10" s="13">
        <v>14</v>
      </c>
      <c r="U10" s="13">
        <v>21</v>
      </c>
      <c r="V10" s="64">
        <v>28</v>
      </c>
      <c r="W10" s="213"/>
      <c r="X10" s="316"/>
      <c r="Y10" s="18">
        <v>11</v>
      </c>
      <c r="Z10" s="13">
        <v>18</v>
      </c>
      <c r="AA10" s="64">
        <v>25</v>
      </c>
      <c r="AB10" s="206"/>
      <c r="AC10" s="13">
        <v>8</v>
      </c>
      <c r="AD10" s="13">
        <v>15</v>
      </c>
      <c r="AE10" s="64">
        <v>22</v>
      </c>
      <c r="AF10" s="206"/>
      <c r="AG10" s="13">
        <v>8</v>
      </c>
      <c r="AH10" s="13">
        <v>15</v>
      </c>
      <c r="AI10" s="13">
        <v>22</v>
      </c>
      <c r="AJ10" s="64">
        <v>29</v>
      </c>
      <c r="AK10" s="224"/>
      <c r="AL10" s="19">
        <v>12</v>
      </c>
      <c r="AM10" s="19">
        <v>19</v>
      </c>
      <c r="AN10" s="73">
        <v>26</v>
      </c>
      <c r="AO10" s="227"/>
      <c r="AP10" s="13">
        <v>10</v>
      </c>
      <c r="AQ10" s="13">
        <v>17</v>
      </c>
      <c r="AR10" s="13">
        <v>24</v>
      </c>
      <c r="AS10" s="14">
        <v>31</v>
      </c>
      <c r="AT10" s="13">
        <v>7</v>
      </c>
      <c r="AU10" s="19">
        <v>14</v>
      </c>
      <c r="AV10" s="13">
        <v>21</v>
      </c>
      <c r="AW10" s="64">
        <v>28</v>
      </c>
      <c r="AX10" s="227"/>
      <c r="AY10" s="291"/>
      <c r="AZ10" s="318"/>
      <c r="BA10" s="309"/>
    </row>
    <row r="11" spans="1:54" s="6" customFormat="1" ht="13.5" customHeight="1" thickBot="1" x14ac:dyDescent="0.25">
      <c r="A11" s="319" t="s">
        <v>22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1"/>
      <c r="O11" s="320"/>
      <c r="P11" s="320"/>
      <c r="Q11" s="320"/>
      <c r="R11" s="320"/>
      <c r="S11" s="320"/>
      <c r="T11" s="320"/>
      <c r="U11" s="320"/>
      <c r="V11" s="320"/>
      <c r="W11" s="321"/>
      <c r="X11" s="321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25"/>
      <c r="BB11" s="139"/>
    </row>
    <row r="12" spans="1:54" s="6" customFormat="1" ht="15" customHeight="1" x14ac:dyDescent="0.2">
      <c r="A12" s="249" t="s">
        <v>24</v>
      </c>
      <c r="B12" s="277">
        <v>173</v>
      </c>
      <c r="C12" s="302">
        <v>16472</v>
      </c>
      <c r="D12" s="302" t="s">
        <v>13</v>
      </c>
      <c r="E12" s="170" t="s">
        <v>59</v>
      </c>
      <c r="F12" s="151"/>
      <c r="G12" s="180">
        <v>14.4</v>
      </c>
      <c r="H12" s="180">
        <v>21.6</v>
      </c>
      <c r="I12" s="180">
        <v>14.4</v>
      </c>
      <c r="J12" s="180">
        <v>21.6</v>
      </c>
      <c r="K12" s="180">
        <v>14.4</v>
      </c>
      <c r="L12" s="180">
        <v>21.6</v>
      </c>
      <c r="M12" s="180">
        <v>21.6</v>
      </c>
      <c r="N12" s="180">
        <v>21.6</v>
      </c>
      <c r="O12" s="180">
        <v>21.6</v>
      </c>
      <c r="P12" s="180">
        <v>21.6</v>
      </c>
      <c r="Q12" s="180">
        <v>21.6</v>
      </c>
      <c r="R12" s="180">
        <v>21.6</v>
      </c>
      <c r="S12" s="180">
        <v>21.6</v>
      </c>
      <c r="T12" s="180">
        <v>21.6</v>
      </c>
      <c r="U12" s="180">
        <v>21.6</v>
      </c>
      <c r="V12" s="180">
        <v>21.6</v>
      </c>
      <c r="W12" s="184" t="s">
        <v>12</v>
      </c>
      <c r="X12" s="182">
        <f>SUM(G12:W12)</f>
        <v>324.00000000000006</v>
      </c>
      <c r="Y12" s="157" t="s">
        <v>12</v>
      </c>
      <c r="Z12" s="147">
        <v>14.4</v>
      </c>
      <c r="AA12" s="147">
        <v>14.4</v>
      </c>
      <c r="AB12" s="147">
        <v>14.4</v>
      </c>
      <c r="AC12" s="147">
        <v>14.4</v>
      </c>
      <c r="AD12" s="147">
        <v>14.4</v>
      </c>
      <c r="AE12" s="147">
        <v>14.4</v>
      </c>
      <c r="AF12" s="147">
        <v>14.4</v>
      </c>
      <c r="AG12" s="147">
        <v>14.4</v>
      </c>
      <c r="AH12" s="147">
        <v>14.4</v>
      </c>
      <c r="AI12" s="147">
        <v>14.4</v>
      </c>
      <c r="AJ12" s="147">
        <v>21.6</v>
      </c>
      <c r="AK12" s="147">
        <v>21.6</v>
      </c>
      <c r="AL12" s="147">
        <v>21.6</v>
      </c>
      <c r="AM12" s="147">
        <v>7.2</v>
      </c>
      <c r="AN12" s="187">
        <v>21.6</v>
      </c>
      <c r="AO12" s="187">
        <v>28.8</v>
      </c>
      <c r="AP12" s="187">
        <v>28.8</v>
      </c>
      <c r="AQ12" s="187">
        <v>36</v>
      </c>
      <c r="AR12" s="187">
        <v>36</v>
      </c>
      <c r="AS12" s="187">
        <v>36</v>
      </c>
      <c r="AT12" s="187">
        <v>36</v>
      </c>
      <c r="AU12" s="187">
        <v>28.8</v>
      </c>
      <c r="AV12" s="200">
        <v>36</v>
      </c>
      <c r="AW12" s="220">
        <v>36</v>
      </c>
      <c r="AX12" s="218" t="s">
        <v>12</v>
      </c>
      <c r="AY12" s="107">
        <v>216</v>
      </c>
      <c r="AZ12" s="109">
        <v>540</v>
      </c>
      <c r="BA12" s="236">
        <v>864</v>
      </c>
      <c r="BB12" s="139"/>
    </row>
    <row r="13" spans="1:54" s="6" customFormat="1" ht="15" customHeight="1" thickBot="1" x14ac:dyDescent="0.25">
      <c r="A13" s="240"/>
      <c r="B13" s="278"/>
      <c r="C13" s="303"/>
      <c r="D13" s="303"/>
      <c r="E13" s="171"/>
      <c r="F13" s="152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99"/>
      <c r="X13" s="198"/>
      <c r="Y13" s="15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88"/>
      <c r="AO13" s="188"/>
      <c r="AP13" s="188"/>
      <c r="AQ13" s="188"/>
      <c r="AR13" s="188"/>
      <c r="AS13" s="188"/>
      <c r="AT13" s="188"/>
      <c r="AU13" s="188"/>
      <c r="AV13" s="201"/>
      <c r="AW13" s="221"/>
      <c r="AX13" s="219"/>
      <c r="AY13" s="105">
        <v>324</v>
      </c>
      <c r="AZ13" s="110">
        <v>324</v>
      </c>
      <c r="BA13" s="237"/>
      <c r="BB13" s="108" t="s">
        <v>94</v>
      </c>
    </row>
    <row r="14" spans="1:54" s="6" customFormat="1" ht="15" customHeight="1" thickBot="1" x14ac:dyDescent="0.25">
      <c r="A14" s="239" t="s">
        <v>25</v>
      </c>
      <c r="B14" s="302">
        <v>273</v>
      </c>
      <c r="C14" s="302">
        <v>16472</v>
      </c>
      <c r="D14" s="364" t="s">
        <v>100</v>
      </c>
      <c r="E14" s="170" t="s">
        <v>59</v>
      </c>
      <c r="F14" s="180">
        <v>36</v>
      </c>
      <c r="G14" s="180">
        <v>36</v>
      </c>
      <c r="H14" s="180">
        <v>36</v>
      </c>
      <c r="I14" s="191">
        <v>36</v>
      </c>
      <c r="J14" s="191">
        <v>36</v>
      </c>
      <c r="K14" s="191">
        <v>36</v>
      </c>
      <c r="L14" s="191">
        <v>36</v>
      </c>
      <c r="M14" s="191">
        <v>36</v>
      </c>
      <c r="N14" s="191">
        <v>36</v>
      </c>
      <c r="O14" s="193"/>
      <c r="P14" s="193"/>
      <c r="Q14" s="151"/>
      <c r="R14" s="151"/>
      <c r="S14" s="151"/>
      <c r="T14" s="151"/>
      <c r="U14" s="151"/>
      <c r="V14" s="151"/>
      <c r="W14" s="197" t="s">
        <v>12</v>
      </c>
      <c r="X14" s="103">
        <v>108</v>
      </c>
      <c r="Y14" s="186" t="s">
        <v>12</v>
      </c>
      <c r="Z14" s="151"/>
      <c r="AA14" s="151"/>
      <c r="AB14" s="151"/>
      <c r="AC14" s="195"/>
      <c r="AD14" s="189">
        <v>36</v>
      </c>
      <c r="AE14" s="189">
        <v>36</v>
      </c>
      <c r="AF14" s="147">
        <v>21.6</v>
      </c>
      <c r="AG14" s="137">
        <v>14.4</v>
      </c>
      <c r="AH14" s="187">
        <v>36</v>
      </c>
      <c r="AI14" s="187">
        <v>36</v>
      </c>
      <c r="AJ14" s="187">
        <v>36</v>
      </c>
      <c r="AK14" s="187">
        <v>36</v>
      </c>
      <c r="AL14" s="187">
        <v>36</v>
      </c>
      <c r="AM14" s="187">
        <v>36</v>
      </c>
      <c r="AN14" s="187">
        <v>36</v>
      </c>
      <c r="AO14" s="187">
        <v>28.8</v>
      </c>
      <c r="AP14" s="187">
        <v>28.8</v>
      </c>
      <c r="AQ14" s="187">
        <v>36</v>
      </c>
      <c r="AR14" s="187">
        <v>36</v>
      </c>
      <c r="AS14" s="195"/>
      <c r="AT14" s="325"/>
      <c r="AU14" s="151"/>
      <c r="AV14" s="234"/>
      <c r="AW14" s="234"/>
      <c r="AX14" s="218" t="s">
        <v>12</v>
      </c>
      <c r="AY14" s="106">
        <v>108</v>
      </c>
      <c r="AZ14" s="107">
        <v>216</v>
      </c>
      <c r="BA14" s="236">
        <v>828</v>
      </c>
    </row>
    <row r="15" spans="1:54" s="6" customFormat="1" ht="14.25" customHeight="1" thickBot="1" x14ac:dyDescent="0.25">
      <c r="A15" s="240"/>
      <c r="B15" s="303"/>
      <c r="C15" s="303"/>
      <c r="D15" s="365"/>
      <c r="E15" s="171"/>
      <c r="F15" s="181"/>
      <c r="G15" s="181"/>
      <c r="H15" s="181"/>
      <c r="I15" s="192"/>
      <c r="J15" s="192"/>
      <c r="K15" s="192"/>
      <c r="L15" s="192"/>
      <c r="M15" s="192"/>
      <c r="N15" s="192"/>
      <c r="O15" s="194"/>
      <c r="P15" s="194"/>
      <c r="Q15" s="152"/>
      <c r="R15" s="152"/>
      <c r="S15" s="152"/>
      <c r="T15" s="152"/>
      <c r="U15" s="152"/>
      <c r="V15" s="152"/>
      <c r="W15" s="185"/>
      <c r="X15" s="104">
        <v>216</v>
      </c>
      <c r="Y15" s="158"/>
      <c r="Z15" s="152"/>
      <c r="AA15" s="152"/>
      <c r="AB15" s="152"/>
      <c r="AC15" s="196"/>
      <c r="AD15" s="190"/>
      <c r="AE15" s="190"/>
      <c r="AF15" s="148"/>
      <c r="AG15" s="136">
        <v>14.4</v>
      </c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96"/>
      <c r="AT15" s="326"/>
      <c r="AU15" s="152"/>
      <c r="AV15" s="235"/>
      <c r="AW15" s="235"/>
      <c r="AX15" s="219"/>
      <c r="AY15" s="105">
        <v>396</v>
      </c>
      <c r="AZ15" s="110">
        <v>612</v>
      </c>
      <c r="BA15" s="237"/>
    </row>
    <row r="16" spans="1:54" s="7" customFormat="1" ht="14.25" customHeight="1" x14ac:dyDescent="0.2">
      <c r="A16" s="249" t="s">
        <v>24</v>
      </c>
      <c r="B16" s="250">
        <v>142</v>
      </c>
      <c r="C16" s="292">
        <v>19861</v>
      </c>
      <c r="D16" s="247" t="s">
        <v>62</v>
      </c>
      <c r="E16" s="170" t="s">
        <v>59</v>
      </c>
      <c r="F16" s="151"/>
      <c r="G16" s="180">
        <v>14.4</v>
      </c>
      <c r="H16" s="180">
        <v>21.6</v>
      </c>
      <c r="I16" s="180">
        <v>14.4</v>
      </c>
      <c r="J16" s="180">
        <v>21.6</v>
      </c>
      <c r="K16" s="180">
        <v>14.4</v>
      </c>
      <c r="L16" s="180">
        <v>21.6</v>
      </c>
      <c r="M16" s="180">
        <v>21.6</v>
      </c>
      <c r="N16" s="180">
        <v>21.6</v>
      </c>
      <c r="O16" s="180">
        <v>21.6</v>
      </c>
      <c r="P16" s="180">
        <v>21.6</v>
      </c>
      <c r="Q16" s="180">
        <v>21.6</v>
      </c>
      <c r="R16" s="180">
        <v>21.6</v>
      </c>
      <c r="S16" s="180">
        <f>7.2+14.4</f>
        <v>21.6</v>
      </c>
      <c r="T16" s="180">
        <v>21.6</v>
      </c>
      <c r="U16" s="180">
        <v>21.6</v>
      </c>
      <c r="V16" s="180">
        <v>21.6</v>
      </c>
      <c r="W16" s="184" t="s">
        <v>12</v>
      </c>
      <c r="X16" s="182">
        <f>SUM(G16:W16)</f>
        <v>324.00000000000006</v>
      </c>
      <c r="Y16" s="157" t="s">
        <v>12</v>
      </c>
      <c r="Z16" s="151"/>
      <c r="AA16" s="151"/>
      <c r="AB16" s="151"/>
      <c r="AC16" s="151"/>
      <c r="AD16" s="151"/>
      <c r="AE16" s="151"/>
      <c r="AF16" s="151"/>
      <c r="AG16" s="147">
        <v>7.2</v>
      </c>
      <c r="AH16" s="147">
        <v>28.8</v>
      </c>
      <c r="AI16" s="189">
        <v>36</v>
      </c>
      <c r="AJ16" s="189">
        <v>36</v>
      </c>
      <c r="AK16" s="189">
        <v>36</v>
      </c>
      <c r="AL16" s="189">
        <v>36</v>
      </c>
      <c r="AM16" s="189">
        <v>36</v>
      </c>
      <c r="AN16" s="187">
        <v>21.6</v>
      </c>
      <c r="AO16" s="187">
        <v>28.8</v>
      </c>
      <c r="AP16" s="187">
        <v>28.8</v>
      </c>
      <c r="AQ16" s="187">
        <v>36</v>
      </c>
      <c r="AR16" s="187">
        <v>36</v>
      </c>
      <c r="AS16" s="187">
        <v>36</v>
      </c>
      <c r="AT16" s="187">
        <v>36</v>
      </c>
      <c r="AU16" s="187">
        <v>28.8</v>
      </c>
      <c r="AV16" s="187">
        <v>36</v>
      </c>
      <c r="AW16" s="220">
        <v>36</v>
      </c>
      <c r="AX16" s="218" t="s">
        <v>12</v>
      </c>
      <c r="AY16" s="109">
        <v>216</v>
      </c>
      <c r="AZ16" s="107">
        <v>540</v>
      </c>
      <c r="BA16" s="236">
        <v>864</v>
      </c>
    </row>
    <row r="17" spans="1:54" s="7" customFormat="1" ht="19.5" customHeight="1" thickBot="1" x14ac:dyDescent="0.25">
      <c r="A17" s="240"/>
      <c r="B17" s="242"/>
      <c r="C17" s="293"/>
      <c r="D17" s="248"/>
      <c r="E17" s="171"/>
      <c r="F17" s="152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5"/>
      <c r="X17" s="183"/>
      <c r="Y17" s="158"/>
      <c r="Z17" s="152"/>
      <c r="AA17" s="152"/>
      <c r="AB17" s="152"/>
      <c r="AC17" s="152"/>
      <c r="AD17" s="152"/>
      <c r="AE17" s="152"/>
      <c r="AF17" s="152"/>
      <c r="AG17" s="148"/>
      <c r="AH17" s="148"/>
      <c r="AI17" s="190"/>
      <c r="AJ17" s="190"/>
      <c r="AK17" s="190"/>
      <c r="AL17" s="190"/>
      <c r="AM17" s="190"/>
      <c r="AN17" s="188"/>
      <c r="AO17" s="188"/>
      <c r="AP17" s="188"/>
      <c r="AQ17" s="188"/>
      <c r="AR17" s="188"/>
      <c r="AS17" s="188"/>
      <c r="AT17" s="188"/>
      <c r="AU17" s="188"/>
      <c r="AV17" s="188"/>
      <c r="AW17" s="221"/>
      <c r="AX17" s="219"/>
      <c r="AY17" s="110">
        <v>324</v>
      </c>
      <c r="AZ17" s="105">
        <v>324</v>
      </c>
      <c r="BA17" s="237"/>
      <c r="BB17" s="108" t="s">
        <v>94</v>
      </c>
    </row>
    <row r="18" spans="1:54" s="2" customFormat="1" ht="18.75" customHeight="1" thickBot="1" x14ac:dyDescent="0.25">
      <c r="A18" s="366" t="s">
        <v>26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8"/>
    </row>
    <row r="19" spans="1:54" s="2" customFormat="1" ht="15.75" customHeight="1" x14ac:dyDescent="0.2">
      <c r="A19" s="239" t="s">
        <v>24</v>
      </c>
      <c r="B19" s="241" t="s">
        <v>57</v>
      </c>
      <c r="C19" s="243" t="s">
        <v>27</v>
      </c>
      <c r="D19" s="245" t="s">
        <v>101</v>
      </c>
      <c r="E19" s="170" t="s">
        <v>59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228"/>
      <c r="W19" s="174"/>
      <c r="X19" s="176"/>
      <c r="Y19" s="157" t="s">
        <v>12</v>
      </c>
      <c r="Z19" s="151"/>
      <c r="AA19" s="151"/>
      <c r="AB19" s="151"/>
      <c r="AC19" s="147">
        <v>7.2</v>
      </c>
      <c r="AD19" s="147">
        <v>7.2</v>
      </c>
      <c r="AE19" s="147">
        <v>7.2</v>
      </c>
      <c r="AF19" s="147">
        <v>7.2</v>
      </c>
      <c r="AG19" s="147">
        <v>7.2</v>
      </c>
      <c r="AH19" s="147">
        <v>7.2</v>
      </c>
      <c r="AI19" s="147">
        <v>7.2</v>
      </c>
      <c r="AJ19" s="147">
        <v>7.2</v>
      </c>
      <c r="AK19" s="147">
        <v>7.2</v>
      </c>
      <c r="AL19" s="147">
        <v>7.2</v>
      </c>
      <c r="AM19" s="147">
        <v>7.2</v>
      </c>
      <c r="AN19" s="147">
        <v>7.2</v>
      </c>
      <c r="AO19" s="147">
        <v>7.2</v>
      </c>
      <c r="AP19" s="147">
        <v>7.2</v>
      </c>
      <c r="AQ19" s="147">
        <v>7.2</v>
      </c>
      <c r="AR19" s="147">
        <v>7.2</v>
      </c>
      <c r="AS19" s="147">
        <v>7.2</v>
      </c>
      <c r="AT19" s="147">
        <v>7.2</v>
      </c>
      <c r="AU19" s="147">
        <v>7.2</v>
      </c>
      <c r="AV19" s="147">
        <v>7.2</v>
      </c>
      <c r="AW19" s="228"/>
      <c r="AX19" s="218" t="s">
        <v>12</v>
      </c>
      <c r="AY19" s="178">
        <f>SUM(AC19:AX19)</f>
        <v>144</v>
      </c>
      <c r="AZ19" s="178">
        <f>SUM(X20+AY19)</f>
        <v>144</v>
      </c>
      <c r="BA19" s="236">
        <f>SUM(AZ19:AZ19)</f>
        <v>144</v>
      </c>
    </row>
    <row r="20" spans="1:54" s="2" customFormat="1" ht="14.25" customHeight="1" thickBot="1" x14ac:dyDescent="0.25">
      <c r="A20" s="240"/>
      <c r="B20" s="242"/>
      <c r="C20" s="244"/>
      <c r="D20" s="246"/>
      <c r="E20" s="171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229"/>
      <c r="W20" s="175"/>
      <c r="X20" s="177"/>
      <c r="Y20" s="158"/>
      <c r="Z20" s="152"/>
      <c r="AA20" s="152"/>
      <c r="AB20" s="152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229"/>
      <c r="AX20" s="219"/>
      <c r="AY20" s="179"/>
      <c r="AZ20" s="179"/>
      <c r="BA20" s="237"/>
    </row>
    <row r="21" spans="1:54" s="2" customFormat="1" ht="14.25" customHeight="1" x14ac:dyDescent="0.2">
      <c r="A21" s="239" t="s">
        <v>24</v>
      </c>
      <c r="B21" s="241" t="s">
        <v>58</v>
      </c>
      <c r="C21" s="243" t="s">
        <v>27</v>
      </c>
      <c r="D21" s="252" t="s">
        <v>102</v>
      </c>
      <c r="E21" s="170" t="s">
        <v>59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228"/>
      <c r="W21" s="174"/>
      <c r="X21" s="176"/>
      <c r="Y21" s="157" t="s">
        <v>12</v>
      </c>
      <c r="Z21" s="151"/>
      <c r="AA21" s="151"/>
      <c r="AB21" s="151"/>
      <c r="AC21" s="147">
        <v>7.2</v>
      </c>
      <c r="AD21" s="147">
        <v>7.2</v>
      </c>
      <c r="AE21" s="147">
        <v>7.2</v>
      </c>
      <c r="AF21" s="147">
        <v>7.2</v>
      </c>
      <c r="AG21" s="147">
        <v>7.2</v>
      </c>
      <c r="AH21" s="147">
        <v>7.2</v>
      </c>
      <c r="AI21" s="147">
        <v>7.2</v>
      </c>
      <c r="AJ21" s="147">
        <v>7.2</v>
      </c>
      <c r="AK21" s="147">
        <v>7.2</v>
      </c>
      <c r="AL21" s="147">
        <v>7.2</v>
      </c>
      <c r="AM21" s="147">
        <v>7.2</v>
      </c>
      <c r="AN21" s="147">
        <v>7.2</v>
      </c>
      <c r="AO21" s="147">
        <v>7.2</v>
      </c>
      <c r="AP21" s="147">
        <v>7.2</v>
      </c>
      <c r="AQ21" s="147">
        <v>7.2</v>
      </c>
      <c r="AR21" s="147">
        <v>7.2</v>
      </c>
      <c r="AS21" s="147">
        <v>7.2</v>
      </c>
      <c r="AT21" s="147">
        <v>7.2</v>
      </c>
      <c r="AU21" s="147">
        <v>7.2</v>
      </c>
      <c r="AV21" s="147">
        <v>7.2</v>
      </c>
      <c r="AW21" s="228"/>
      <c r="AX21" s="218" t="s">
        <v>12</v>
      </c>
      <c r="AY21" s="178">
        <f>SUM(AC21:AX21)</f>
        <v>144</v>
      </c>
      <c r="AZ21" s="178">
        <f>SUM(X22+AY21)</f>
        <v>144</v>
      </c>
      <c r="BA21" s="238">
        <f>SUM(AZ21:AZ21)</f>
        <v>144</v>
      </c>
    </row>
    <row r="22" spans="1:54" s="2" customFormat="1" ht="14.25" customHeight="1" thickBot="1" x14ac:dyDescent="0.25">
      <c r="A22" s="240"/>
      <c r="B22" s="242"/>
      <c r="C22" s="244"/>
      <c r="D22" s="248"/>
      <c r="E22" s="171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229"/>
      <c r="W22" s="175"/>
      <c r="X22" s="177"/>
      <c r="Y22" s="158"/>
      <c r="Z22" s="152"/>
      <c r="AA22" s="152"/>
      <c r="AB22" s="152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229"/>
      <c r="AX22" s="219"/>
      <c r="AY22" s="179"/>
      <c r="AZ22" s="179"/>
      <c r="BA22" s="237"/>
    </row>
    <row r="23" spans="1:54" s="2" customFormat="1" ht="14.25" customHeight="1" x14ac:dyDescent="0.2">
      <c r="A23" s="239" t="s">
        <v>25</v>
      </c>
      <c r="B23" s="241" t="s">
        <v>17</v>
      </c>
      <c r="C23" s="243" t="s">
        <v>27</v>
      </c>
      <c r="D23" s="252" t="s">
        <v>103</v>
      </c>
      <c r="E23" s="170" t="s">
        <v>59</v>
      </c>
      <c r="F23" s="151"/>
      <c r="G23" s="151"/>
      <c r="H23" s="151"/>
      <c r="I23" s="372">
        <v>21.6</v>
      </c>
      <c r="J23" s="147">
        <v>36</v>
      </c>
      <c r="K23" s="147">
        <v>36</v>
      </c>
      <c r="L23" s="147">
        <v>36</v>
      </c>
      <c r="M23" s="147">
        <v>14.4</v>
      </c>
      <c r="N23" s="151"/>
      <c r="O23" s="151"/>
      <c r="P23" s="151"/>
      <c r="Q23" s="151"/>
      <c r="R23" s="151"/>
      <c r="S23" s="151"/>
      <c r="T23" s="151"/>
      <c r="U23" s="151"/>
      <c r="V23" s="172"/>
      <c r="W23" s="153" t="s">
        <v>12</v>
      </c>
      <c r="X23" s="182">
        <f>SUM(I23:W23)</f>
        <v>144</v>
      </c>
      <c r="Y23" s="157" t="s">
        <v>12</v>
      </c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47">
        <v>7.2</v>
      </c>
      <c r="AR23" s="147">
        <v>36</v>
      </c>
      <c r="AS23" s="147">
        <v>36</v>
      </c>
      <c r="AT23" s="98">
        <v>28.8</v>
      </c>
      <c r="AU23" s="187">
        <v>28.8</v>
      </c>
      <c r="AV23" s="187">
        <v>36</v>
      </c>
      <c r="AW23" s="220">
        <v>36</v>
      </c>
      <c r="AX23" s="218" t="s">
        <v>12</v>
      </c>
      <c r="AY23" s="107">
        <v>108</v>
      </c>
      <c r="AZ23" s="107">
        <v>252</v>
      </c>
      <c r="BA23" s="238">
        <v>360</v>
      </c>
    </row>
    <row r="24" spans="1:54" s="2" customFormat="1" ht="14.25" customHeight="1" thickBot="1" x14ac:dyDescent="0.25">
      <c r="A24" s="240"/>
      <c r="B24" s="242"/>
      <c r="C24" s="244"/>
      <c r="D24" s="248"/>
      <c r="E24" s="171"/>
      <c r="F24" s="152"/>
      <c r="G24" s="152"/>
      <c r="H24" s="152"/>
      <c r="I24" s="373"/>
      <c r="J24" s="148"/>
      <c r="K24" s="148"/>
      <c r="L24" s="148"/>
      <c r="M24" s="148"/>
      <c r="N24" s="152"/>
      <c r="O24" s="152"/>
      <c r="P24" s="152"/>
      <c r="Q24" s="152"/>
      <c r="R24" s="152"/>
      <c r="S24" s="152"/>
      <c r="T24" s="152"/>
      <c r="U24" s="152"/>
      <c r="V24" s="173"/>
      <c r="W24" s="154"/>
      <c r="X24" s="183"/>
      <c r="Y24" s="158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48"/>
      <c r="AR24" s="148"/>
      <c r="AS24" s="148"/>
      <c r="AT24" s="100">
        <v>7.2</v>
      </c>
      <c r="AU24" s="188"/>
      <c r="AV24" s="188"/>
      <c r="AW24" s="221"/>
      <c r="AX24" s="219"/>
      <c r="AY24" s="105">
        <v>108</v>
      </c>
      <c r="AZ24" s="105">
        <v>108</v>
      </c>
      <c r="BA24" s="237"/>
      <c r="BB24" s="1" t="s">
        <v>94</v>
      </c>
    </row>
    <row r="25" spans="1:54" s="2" customFormat="1" ht="14.25" customHeight="1" x14ac:dyDescent="0.2">
      <c r="A25" s="249" t="s">
        <v>25</v>
      </c>
      <c r="B25" s="250" t="s">
        <v>15</v>
      </c>
      <c r="C25" s="251" t="s">
        <v>27</v>
      </c>
      <c r="D25" s="247" t="s">
        <v>103</v>
      </c>
      <c r="E25" s="170" t="s">
        <v>59</v>
      </c>
      <c r="F25" s="151"/>
      <c r="G25" s="151"/>
      <c r="H25" s="151"/>
      <c r="I25" s="374"/>
      <c r="J25" s="151"/>
      <c r="K25" s="151"/>
      <c r="L25" s="151"/>
      <c r="M25" s="151"/>
      <c r="N25" s="147">
        <v>36</v>
      </c>
      <c r="O25" s="147">
        <v>28.8</v>
      </c>
      <c r="P25" s="147">
        <v>36</v>
      </c>
      <c r="Q25" s="147">
        <v>36</v>
      </c>
      <c r="R25" s="372">
        <v>7.2</v>
      </c>
      <c r="S25" s="151"/>
      <c r="T25" s="151"/>
      <c r="U25" s="151"/>
      <c r="V25" s="172"/>
      <c r="W25" s="153" t="s">
        <v>12</v>
      </c>
      <c r="X25" s="182">
        <f>SUM(N25:W25)</f>
        <v>144</v>
      </c>
      <c r="Y25" s="157" t="s">
        <v>12</v>
      </c>
      <c r="Z25" s="376">
        <v>36</v>
      </c>
      <c r="AA25" s="376">
        <v>36</v>
      </c>
      <c r="AB25" s="376">
        <v>36</v>
      </c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87">
        <v>7.2</v>
      </c>
      <c r="AT25" s="187">
        <v>36</v>
      </c>
      <c r="AU25" s="187">
        <v>28.8</v>
      </c>
      <c r="AV25" s="187">
        <v>36</v>
      </c>
      <c r="AW25" s="234"/>
      <c r="AX25" s="218" t="s">
        <v>12</v>
      </c>
      <c r="AY25" s="107">
        <v>108</v>
      </c>
      <c r="AZ25" s="107">
        <v>252</v>
      </c>
      <c r="BA25" s="236">
        <v>360</v>
      </c>
    </row>
    <row r="26" spans="1:54" s="2" customFormat="1" ht="14.25" customHeight="1" thickBot="1" x14ac:dyDescent="0.25">
      <c r="A26" s="240"/>
      <c r="B26" s="242"/>
      <c r="C26" s="244"/>
      <c r="D26" s="248"/>
      <c r="E26" s="171"/>
      <c r="F26" s="152"/>
      <c r="G26" s="152"/>
      <c r="H26" s="152"/>
      <c r="I26" s="375"/>
      <c r="J26" s="152"/>
      <c r="K26" s="152"/>
      <c r="L26" s="152"/>
      <c r="M26" s="152"/>
      <c r="N26" s="148"/>
      <c r="O26" s="148"/>
      <c r="P26" s="148"/>
      <c r="Q26" s="148"/>
      <c r="R26" s="373"/>
      <c r="S26" s="152"/>
      <c r="T26" s="152"/>
      <c r="U26" s="152"/>
      <c r="V26" s="173"/>
      <c r="W26" s="154"/>
      <c r="X26" s="183"/>
      <c r="Y26" s="158"/>
      <c r="Z26" s="377"/>
      <c r="AA26" s="377"/>
      <c r="AB26" s="377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88"/>
      <c r="AT26" s="188"/>
      <c r="AU26" s="188"/>
      <c r="AV26" s="188"/>
      <c r="AW26" s="235"/>
      <c r="AX26" s="219"/>
      <c r="AY26" s="105">
        <v>108</v>
      </c>
      <c r="AZ26" s="105">
        <v>108</v>
      </c>
      <c r="BA26" s="237"/>
    </row>
    <row r="27" spans="1:54" s="2" customFormat="1" ht="14.25" customHeight="1" x14ac:dyDescent="0.2">
      <c r="A27" s="249" t="s">
        <v>28</v>
      </c>
      <c r="B27" s="250" t="s">
        <v>19</v>
      </c>
      <c r="C27" s="251" t="s">
        <v>27</v>
      </c>
      <c r="D27" s="247" t="s">
        <v>104</v>
      </c>
      <c r="E27" s="170" t="s">
        <v>59</v>
      </c>
      <c r="F27" s="380">
        <v>36</v>
      </c>
      <c r="G27" s="147">
        <v>36</v>
      </c>
      <c r="H27" s="147">
        <v>36</v>
      </c>
      <c r="I27" s="147">
        <v>36</v>
      </c>
      <c r="J27" s="147">
        <v>36</v>
      </c>
      <c r="K27" s="147">
        <v>36</v>
      </c>
      <c r="L27" s="147">
        <v>36</v>
      </c>
      <c r="M27" s="147">
        <v>36</v>
      </c>
      <c r="N27" s="151"/>
      <c r="O27" s="151"/>
      <c r="P27" s="151"/>
      <c r="Q27" s="151"/>
      <c r="R27" s="151"/>
      <c r="S27" s="151"/>
      <c r="T27" s="151"/>
      <c r="U27" s="151"/>
      <c r="V27" s="172"/>
      <c r="W27" s="153" t="s">
        <v>12</v>
      </c>
      <c r="X27" s="182">
        <f>SUM(F27:W27)</f>
        <v>288</v>
      </c>
      <c r="Y27" s="157" t="s">
        <v>12</v>
      </c>
      <c r="Z27" s="378">
        <v>36</v>
      </c>
      <c r="AA27" s="378">
        <v>36</v>
      </c>
      <c r="AB27" s="378">
        <v>36</v>
      </c>
      <c r="AC27" s="187">
        <v>36</v>
      </c>
      <c r="AD27" s="187">
        <v>36</v>
      </c>
      <c r="AE27" s="187">
        <v>36</v>
      </c>
      <c r="AF27" s="187">
        <v>21.6</v>
      </c>
      <c r="AG27" s="187">
        <v>28.8</v>
      </c>
      <c r="AH27" s="187">
        <v>21.6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234"/>
      <c r="AX27" s="218" t="s">
        <v>12</v>
      </c>
      <c r="AY27" s="382">
        <f>SUM(Z27:AX27)</f>
        <v>288</v>
      </c>
      <c r="AZ27" s="107">
        <v>288</v>
      </c>
      <c r="BA27" s="236">
        <v>576</v>
      </c>
    </row>
    <row r="28" spans="1:54" s="2" customFormat="1" ht="14.25" customHeight="1" thickBot="1" x14ac:dyDescent="0.25">
      <c r="A28" s="240"/>
      <c r="B28" s="242"/>
      <c r="C28" s="244"/>
      <c r="D28" s="248"/>
      <c r="E28" s="171"/>
      <c r="F28" s="381"/>
      <c r="G28" s="148"/>
      <c r="H28" s="148"/>
      <c r="I28" s="148"/>
      <c r="J28" s="148"/>
      <c r="K28" s="148"/>
      <c r="L28" s="148"/>
      <c r="M28" s="148"/>
      <c r="N28" s="152"/>
      <c r="O28" s="152"/>
      <c r="P28" s="152"/>
      <c r="Q28" s="152"/>
      <c r="R28" s="152"/>
      <c r="S28" s="152"/>
      <c r="T28" s="152"/>
      <c r="U28" s="152"/>
      <c r="V28" s="173"/>
      <c r="W28" s="154"/>
      <c r="X28" s="183"/>
      <c r="Y28" s="158"/>
      <c r="Z28" s="379"/>
      <c r="AA28" s="379"/>
      <c r="AB28" s="379"/>
      <c r="AC28" s="188"/>
      <c r="AD28" s="188"/>
      <c r="AE28" s="188"/>
      <c r="AF28" s="188"/>
      <c r="AG28" s="188"/>
      <c r="AH28" s="188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235"/>
      <c r="AX28" s="219"/>
      <c r="AY28" s="383"/>
      <c r="AZ28" s="111">
        <v>288</v>
      </c>
      <c r="BA28" s="237"/>
    </row>
    <row r="29" spans="1:54" s="2" customFormat="1" ht="14.25" customHeight="1" x14ac:dyDescent="0.2">
      <c r="A29" s="249" t="s">
        <v>28</v>
      </c>
      <c r="B29" s="250" t="s">
        <v>18</v>
      </c>
      <c r="C29" s="251" t="s">
        <v>27</v>
      </c>
      <c r="D29" s="247" t="s">
        <v>104</v>
      </c>
      <c r="E29" s="170" t="s">
        <v>59</v>
      </c>
      <c r="F29" s="151"/>
      <c r="G29" s="151"/>
      <c r="H29" s="151"/>
      <c r="I29" s="151"/>
      <c r="J29" s="151"/>
      <c r="K29" s="151"/>
      <c r="L29" s="151"/>
      <c r="M29" s="151"/>
      <c r="N29" s="220">
        <v>7.2</v>
      </c>
      <c r="O29" s="147">
        <v>28.8</v>
      </c>
      <c r="P29" s="147">
        <v>36</v>
      </c>
      <c r="Q29" s="147">
        <v>36</v>
      </c>
      <c r="R29" s="147">
        <v>36</v>
      </c>
      <c r="S29" s="147">
        <v>36</v>
      </c>
      <c r="T29" s="147">
        <v>36</v>
      </c>
      <c r="U29" s="147">
        <v>36</v>
      </c>
      <c r="V29" s="384">
        <v>36</v>
      </c>
      <c r="W29" s="153" t="s">
        <v>12</v>
      </c>
      <c r="X29" s="182">
        <v>288</v>
      </c>
      <c r="Y29" s="157" t="s">
        <v>12</v>
      </c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87">
        <v>14.4</v>
      </c>
      <c r="AP29" s="187">
        <v>28.8</v>
      </c>
      <c r="AQ29" s="187">
        <v>36</v>
      </c>
      <c r="AR29" s="187">
        <v>36</v>
      </c>
      <c r="AS29" s="187">
        <v>36</v>
      </c>
      <c r="AT29" s="187">
        <v>36</v>
      </c>
      <c r="AU29" s="187">
        <v>28.8</v>
      </c>
      <c r="AV29" s="187">
        <v>36</v>
      </c>
      <c r="AW29" s="230">
        <v>36</v>
      </c>
      <c r="AX29" s="218" t="s">
        <v>12</v>
      </c>
      <c r="AY29" s="382">
        <v>288</v>
      </c>
      <c r="AZ29" s="106">
        <v>288</v>
      </c>
      <c r="BA29" s="236">
        <f>SUM(AZ29:AZ30)</f>
        <v>576</v>
      </c>
      <c r="BB29" s="1" t="s">
        <v>95</v>
      </c>
    </row>
    <row r="30" spans="1:54" s="2" customFormat="1" ht="14.25" customHeight="1" thickBot="1" x14ac:dyDescent="0.25">
      <c r="A30" s="240"/>
      <c r="B30" s="242"/>
      <c r="C30" s="244"/>
      <c r="D30" s="248"/>
      <c r="E30" s="171"/>
      <c r="F30" s="152"/>
      <c r="G30" s="152"/>
      <c r="H30" s="152"/>
      <c r="I30" s="152"/>
      <c r="J30" s="152"/>
      <c r="K30" s="152"/>
      <c r="L30" s="152"/>
      <c r="M30" s="152"/>
      <c r="N30" s="369"/>
      <c r="O30" s="148"/>
      <c r="P30" s="148"/>
      <c r="Q30" s="148"/>
      <c r="R30" s="148"/>
      <c r="S30" s="148"/>
      <c r="T30" s="148"/>
      <c r="U30" s="148"/>
      <c r="V30" s="385"/>
      <c r="W30" s="154"/>
      <c r="X30" s="183"/>
      <c r="Y30" s="158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88"/>
      <c r="AP30" s="188"/>
      <c r="AQ30" s="188"/>
      <c r="AR30" s="188"/>
      <c r="AS30" s="188"/>
      <c r="AT30" s="188"/>
      <c r="AU30" s="188"/>
      <c r="AV30" s="188"/>
      <c r="AW30" s="231"/>
      <c r="AX30" s="219"/>
      <c r="AY30" s="383"/>
      <c r="AZ30" s="111">
        <v>288</v>
      </c>
      <c r="BA30" s="237"/>
      <c r="BB30" s="1" t="s">
        <v>94</v>
      </c>
    </row>
    <row r="31" spans="1:54" s="2" customFormat="1" ht="14.25" customHeight="1" x14ac:dyDescent="0.2">
      <c r="A31" s="249" t="s">
        <v>31</v>
      </c>
      <c r="B31" s="250" t="s">
        <v>32</v>
      </c>
      <c r="C31" s="251" t="s">
        <v>30</v>
      </c>
      <c r="D31" s="247" t="s">
        <v>105</v>
      </c>
      <c r="E31" s="170" t="s">
        <v>59</v>
      </c>
      <c r="F31" s="151"/>
      <c r="G31" s="151"/>
      <c r="H31" s="151"/>
      <c r="I31" s="151"/>
      <c r="J31" s="151"/>
      <c r="K31" s="151"/>
      <c r="L31" s="187">
        <v>36</v>
      </c>
      <c r="M31" s="187">
        <v>36</v>
      </c>
      <c r="N31" s="187">
        <v>36</v>
      </c>
      <c r="O31" s="187">
        <v>36</v>
      </c>
      <c r="P31" s="187">
        <v>36</v>
      </c>
      <c r="Q31" s="187">
        <v>36</v>
      </c>
      <c r="R31" s="187">
        <v>36</v>
      </c>
      <c r="S31" s="187">
        <v>36</v>
      </c>
      <c r="T31" s="187">
        <v>36</v>
      </c>
      <c r="U31" s="187">
        <v>36</v>
      </c>
      <c r="V31" s="386">
        <v>36</v>
      </c>
      <c r="W31" s="153" t="s">
        <v>12</v>
      </c>
      <c r="X31" s="388">
        <f>SUM(L31:W31)</f>
        <v>396</v>
      </c>
      <c r="Y31" s="157" t="s">
        <v>12</v>
      </c>
      <c r="Z31" s="378">
        <v>36</v>
      </c>
      <c r="AA31" s="378">
        <v>36</v>
      </c>
      <c r="AB31" s="362">
        <v>36</v>
      </c>
      <c r="AC31" s="151"/>
      <c r="AD31" s="151"/>
      <c r="AE31" s="151"/>
      <c r="AF31" s="151"/>
      <c r="AG31" s="151"/>
      <c r="AH31" s="151"/>
      <c r="AI31" s="151"/>
      <c r="AJ31" s="151"/>
      <c r="AK31" s="151"/>
      <c r="AL31" s="234"/>
      <c r="AM31" s="151"/>
      <c r="AN31" s="151"/>
      <c r="AO31" s="151"/>
      <c r="AP31" s="151"/>
      <c r="AQ31" s="151"/>
      <c r="AR31" s="151"/>
      <c r="AS31" s="151"/>
      <c r="AT31" s="151"/>
      <c r="AU31" s="151"/>
      <c r="AV31" s="234"/>
      <c r="AW31" s="234"/>
      <c r="AX31" s="234"/>
      <c r="AY31" s="382">
        <v>72</v>
      </c>
      <c r="AZ31" s="382">
        <f>SUM(X31+AY31)</f>
        <v>468</v>
      </c>
      <c r="BA31" s="236">
        <f>SUM(AZ31)</f>
        <v>468</v>
      </c>
    </row>
    <row r="32" spans="1:54" s="2" customFormat="1" ht="14.25" customHeight="1" thickBot="1" x14ac:dyDescent="0.25">
      <c r="A32" s="240"/>
      <c r="B32" s="242"/>
      <c r="C32" s="244"/>
      <c r="D32" s="248"/>
      <c r="E32" s="171"/>
      <c r="F32" s="152"/>
      <c r="G32" s="152"/>
      <c r="H32" s="152"/>
      <c r="I32" s="152"/>
      <c r="J32" s="152"/>
      <c r="K32" s="152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387"/>
      <c r="W32" s="154"/>
      <c r="X32" s="389"/>
      <c r="Y32" s="158"/>
      <c r="Z32" s="379"/>
      <c r="AA32" s="379"/>
      <c r="AB32" s="363"/>
      <c r="AC32" s="152"/>
      <c r="AD32" s="152"/>
      <c r="AE32" s="152"/>
      <c r="AF32" s="152"/>
      <c r="AG32" s="152"/>
      <c r="AH32" s="152"/>
      <c r="AI32" s="152"/>
      <c r="AJ32" s="152"/>
      <c r="AK32" s="152"/>
      <c r="AL32" s="235"/>
      <c r="AM32" s="152"/>
      <c r="AN32" s="152"/>
      <c r="AO32" s="152"/>
      <c r="AP32" s="152"/>
      <c r="AQ32" s="152"/>
      <c r="AR32" s="152"/>
      <c r="AS32" s="152"/>
      <c r="AT32" s="152"/>
      <c r="AU32" s="152"/>
      <c r="AV32" s="235"/>
      <c r="AW32" s="235"/>
      <c r="AX32" s="235"/>
      <c r="AY32" s="383"/>
      <c r="AZ32" s="383"/>
      <c r="BA32" s="237"/>
    </row>
    <row r="33" spans="1:54" s="2" customFormat="1" ht="14.25" customHeight="1" x14ac:dyDescent="0.2">
      <c r="A33" s="249" t="s">
        <v>31</v>
      </c>
      <c r="B33" s="250" t="s">
        <v>33</v>
      </c>
      <c r="C33" s="251" t="s">
        <v>30</v>
      </c>
      <c r="D33" s="247" t="s">
        <v>106</v>
      </c>
      <c r="E33" s="170" t="s">
        <v>59</v>
      </c>
      <c r="F33" s="187">
        <v>36</v>
      </c>
      <c r="G33" s="187">
        <v>36</v>
      </c>
      <c r="H33" s="187">
        <v>36</v>
      </c>
      <c r="I33" s="187">
        <v>36</v>
      </c>
      <c r="J33" s="187">
        <v>36</v>
      </c>
      <c r="K33" s="187">
        <v>36</v>
      </c>
      <c r="L33" s="187">
        <v>36</v>
      </c>
      <c r="M33" s="187">
        <v>36</v>
      </c>
      <c r="N33" s="187">
        <v>36</v>
      </c>
      <c r="O33" s="187">
        <v>28.8</v>
      </c>
      <c r="P33" s="187">
        <v>36</v>
      </c>
      <c r="Q33" s="187">
        <v>36</v>
      </c>
      <c r="R33" s="390">
        <v>36</v>
      </c>
      <c r="S33" s="392">
        <v>7.2</v>
      </c>
      <c r="T33" s="151"/>
      <c r="U33" s="151"/>
      <c r="V33" s="374"/>
      <c r="W33" s="153" t="s">
        <v>12</v>
      </c>
      <c r="X33" s="388">
        <f>SUM(F33:W33)</f>
        <v>468</v>
      </c>
      <c r="Y33" s="157" t="s">
        <v>12</v>
      </c>
      <c r="Z33" s="151"/>
      <c r="AA33" s="151"/>
      <c r="AB33" s="362">
        <v>36</v>
      </c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234"/>
      <c r="AW33" s="234"/>
      <c r="AX33" s="234"/>
      <c r="AY33" s="394"/>
      <c r="AZ33" s="382">
        <f>SUM(X33+AY33)</f>
        <v>468</v>
      </c>
      <c r="BA33" s="236">
        <f>SUM(AZ33:AZ33)</f>
        <v>468</v>
      </c>
    </row>
    <row r="34" spans="1:54" s="2" customFormat="1" ht="14.25" customHeight="1" thickBot="1" x14ac:dyDescent="0.25">
      <c r="A34" s="240"/>
      <c r="B34" s="242"/>
      <c r="C34" s="244"/>
      <c r="D34" s="248"/>
      <c r="E34" s="171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391"/>
      <c r="S34" s="393"/>
      <c r="T34" s="152"/>
      <c r="U34" s="152"/>
      <c r="V34" s="375"/>
      <c r="W34" s="154"/>
      <c r="X34" s="389"/>
      <c r="Y34" s="158"/>
      <c r="Z34" s="152"/>
      <c r="AA34" s="152"/>
      <c r="AB34" s="363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235"/>
      <c r="AW34" s="235"/>
      <c r="AX34" s="235"/>
      <c r="AY34" s="395"/>
      <c r="AZ34" s="383"/>
      <c r="BA34" s="237"/>
    </row>
    <row r="35" spans="1:54" s="2" customFormat="1" ht="18.75" customHeight="1" x14ac:dyDescent="0.2">
      <c r="A35" s="249" t="s">
        <v>24</v>
      </c>
      <c r="B35" s="250">
        <v>165</v>
      </c>
      <c r="C35" s="251" t="s">
        <v>34</v>
      </c>
      <c r="D35" s="305" t="s">
        <v>48</v>
      </c>
      <c r="E35" s="170" t="s">
        <v>59</v>
      </c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72"/>
      <c r="W35" s="153" t="s">
        <v>12</v>
      </c>
      <c r="X35" s="176"/>
      <c r="Y35" s="157" t="s">
        <v>12</v>
      </c>
      <c r="Z35" s="151"/>
      <c r="AA35" s="151"/>
      <c r="AB35" s="151"/>
      <c r="AC35" s="147">
        <v>7.2</v>
      </c>
      <c r="AD35" s="147">
        <v>7.2</v>
      </c>
      <c r="AE35" s="147">
        <v>7.2</v>
      </c>
      <c r="AF35" s="147">
        <v>7.2</v>
      </c>
      <c r="AG35" s="147">
        <v>7.2</v>
      </c>
      <c r="AH35" s="147">
        <v>7.2</v>
      </c>
      <c r="AI35" s="147">
        <v>7.2</v>
      </c>
      <c r="AJ35" s="147">
        <v>7.2</v>
      </c>
      <c r="AK35" s="147">
        <v>7.2</v>
      </c>
      <c r="AL35" s="147">
        <v>7.2</v>
      </c>
      <c r="AM35" s="147">
        <v>7.2</v>
      </c>
      <c r="AN35" s="147">
        <v>7.2</v>
      </c>
      <c r="AO35" s="147">
        <v>7.2</v>
      </c>
      <c r="AP35" s="147">
        <v>7.2</v>
      </c>
      <c r="AQ35" s="147">
        <v>7.2</v>
      </c>
      <c r="AR35" s="151"/>
      <c r="AS35" s="151"/>
      <c r="AT35" s="151"/>
      <c r="AU35" s="151"/>
      <c r="AV35" s="396">
        <v>36</v>
      </c>
      <c r="AW35" s="232">
        <v>36</v>
      </c>
      <c r="AX35" s="203" t="s">
        <v>12</v>
      </c>
      <c r="AY35" s="107">
        <v>108</v>
      </c>
      <c r="AZ35" s="107">
        <f t="shared" ref="AZ35:AZ44" si="0">SUM(X35+AY35)</f>
        <v>108</v>
      </c>
      <c r="BA35" s="236">
        <f>SUM(AZ35:AZ36)</f>
        <v>180</v>
      </c>
    </row>
    <row r="36" spans="1:54" s="2" customFormat="1" ht="23.25" customHeight="1" thickBot="1" x14ac:dyDescent="0.25">
      <c r="A36" s="240"/>
      <c r="B36" s="242"/>
      <c r="C36" s="244"/>
      <c r="D36" s="306"/>
      <c r="E36" s="171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73"/>
      <c r="W36" s="154"/>
      <c r="X36" s="177"/>
      <c r="Y36" s="158"/>
      <c r="Z36" s="152"/>
      <c r="AA36" s="152"/>
      <c r="AB36" s="152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52"/>
      <c r="AS36" s="152"/>
      <c r="AT36" s="152"/>
      <c r="AU36" s="152"/>
      <c r="AV36" s="397"/>
      <c r="AW36" s="233"/>
      <c r="AX36" s="204"/>
      <c r="AY36" s="111">
        <v>72</v>
      </c>
      <c r="AZ36" s="111">
        <f t="shared" si="0"/>
        <v>72</v>
      </c>
      <c r="BA36" s="237"/>
      <c r="BB36" s="1" t="s">
        <v>94</v>
      </c>
    </row>
    <row r="37" spans="1:54" s="2" customFormat="1" ht="22.5" customHeight="1" x14ac:dyDescent="0.2">
      <c r="A37" s="249" t="s">
        <v>25</v>
      </c>
      <c r="B37" s="250">
        <v>265</v>
      </c>
      <c r="C37" s="251" t="s">
        <v>34</v>
      </c>
      <c r="D37" s="305" t="s">
        <v>88</v>
      </c>
      <c r="E37" s="170" t="s">
        <v>59</v>
      </c>
      <c r="F37" s="147">
        <v>36</v>
      </c>
      <c r="G37" s="147">
        <v>36</v>
      </c>
      <c r="H37" s="147">
        <v>36</v>
      </c>
      <c r="I37" s="151"/>
      <c r="J37" s="151"/>
      <c r="K37" s="151"/>
      <c r="L37" s="151"/>
      <c r="M37" s="151"/>
      <c r="N37" s="234"/>
      <c r="O37" s="151"/>
      <c r="P37" s="151"/>
      <c r="Q37" s="151"/>
      <c r="R37" s="151"/>
      <c r="S37" s="151"/>
      <c r="T37" s="151"/>
      <c r="U37" s="151"/>
      <c r="V37" s="228"/>
      <c r="W37" s="153" t="s">
        <v>12</v>
      </c>
      <c r="X37" s="182">
        <f>SUM(F37:W37)</f>
        <v>108</v>
      </c>
      <c r="Y37" s="157" t="s">
        <v>12</v>
      </c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87">
        <v>7.2</v>
      </c>
      <c r="AU37" s="187">
        <v>28.8</v>
      </c>
      <c r="AV37" s="187">
        <v>36</v>
      </c>
      <c r="AW37" s="232">
        <v>36</v>
      </c>
      <c r="AX37" s="203" t="s">
        <v>12</v>
      </c>
      <c r="AY37" s="382">
        <v>108</v>
      </c>
      <c r="AZ37" s="107">
        <v>108</v>
      </c>
      <c r="BA37" s="236">
        <f>SUM(AZ37:AZ38)</f>
        <v>216</v>
      </c>
    </row>
    <row r="38" spans="1:54" s="2" customFormat="1" ht="21" customHeight="1" thickBot="1" x14ac:dyDescent="0.25">
      <c r="A38" s="240"/>
      <c r="B38" s="242"/>
      <c r="C38" s="244"/>
      <c r="D38" s="306"/>
      <c r="E38" s="171"/>
      <c r="F38" s="148"/>
      <c r="G38" s="148"/>
      <c r="H38" s="148"/>
      <c r="I38" s="152"/>
      <c r="J38" s="152"/>
      <c r="K38" s="152"/>
      <c r="L38" s="152"/>
      <c r="M38" s="152"/>
      <c r="N38" s="235"/>
      <c r="O38" s="152"/>
      <c r="P38" s="152"/>
      <c r="Q38" s="152"/>
      <c r="R38" s="152"/>
      <c r="S38" s="152"/>
      <c r="T38" s="152"/>
      <c r="U38" s="152"/>
      <c r="V38" s="229"/>
      <c r="W38" s="154"/>
      <c r="X38" s="183"/>
      <c r="Y38" s="158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88"/>
      <c r="AU38" s="188"/>
      <c r="AV38" s="188"/>
      <c r="AW38" s="233"/>
      <c r="AX38" s="204"/>
      <c r="AY38" s="383"/>
      <c r="AZ38" s="111">
        <f>SUM(X38+AY37)</f>
        <v>108</v>
      </c>
      <c r="BA38" s="237"/>
      <c r="BB38" s="1" t="s">
        <v>94</v>
      </c>
    </row>
    <row r="39" spans="1:54" s="2" customFormat="1" ht="21" customHeight="1" x14ac:dyDescent="0.2">
      <c r="A39" s="249" t="s">
        <v>28</v>
      </c>
      <c r="B39" s="250">
        <v>365</v>
      </c>
      <c r="C39" s="251" t="s">
        <v>63</v>
      </c>
      <c r="D39" s="281" t="s">
        <v>89</v>
      </c>
      <c r="E39" s="170" t="s">
        <v>59</v>
      </c>
      <c r="F39" s="151"/>
      <c r="G39" s="151"/>
      <c r="H39" s="151"/>
      <c r="I39" s="151"/>
      <c r="J39" s="151"/>
      <c r="K39" s="228"/>
      <c r="L39" s="187">
        <v>36</v>
      </c>
      <c r="M39" s="187">
        <v>36</v>
      </c>
      <c r="N39" s="187">
        <v>36</v>
      </c>
      <c r="O39" s="187">
        <v>28.8</v>
      </c>
      <c r="P39" s="187">
        <v>36</v>
      </c>
      <c r="Q39" s="187">
        <v>36</v>
      </c>
      <c r="R39" s="187">
        <v>36</v>
      </c>
      <c r="S39" s="398">
        <v>36</v>
      </c>
      <c r="T39" s="398">
        <v>36</v>
      </c>
      <c r="U39" s="398">
        <v>36</v>
      </c>
      <c r="V39" s="400">
        <v>36</v>
      </c>
      <c r="W39" s="153" t="s">
        <v>12</v>
      </c>
      <c r="X39" s="388">
        <f>SUM(L39:W39)</f>
        <v>388.8</v>
      </c>
      <c r="Y39" s="157" t="s">
        <v>12</v>
      </c>
      <c r="Z39" s="187">
        <v>36</v>
      </c>
      <c r="AA39" s="187">
        <v>36</v>
      </c>
      <c r="AB39" s="362">
        <v>36</v>
      </c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234"/>
      <c r="AW39" s="234"/>
      <c r="AX39" s="234"/>
      <c r="AY39" s="382">
        <v>72</v>
      </c>
      <c r="AZ39" s="382">
        <f>SUM(X39+AY39)</f>
        <v>460.8</v>
      </c>
      <c r="BA39" s="236">
        <f>SUM(AZ39:AZ39)</f>
        <v>460.8</v>
      </c>
    </row>
    <row r="40" spans="1:54" s="2" customFormat="1" ht="22.5" customHeight="1" thickBot="1" x14ac:dyDescent="0.25">
      <c r="A40" s="240"/>
      <c r="B40" s="242"/>
      <c r="C40" s="244"/>
      <c r="D40" s="282"/>
      <c r="E40" s="171"/>
      <c r="F40" s="152"/>
      <c r="G40" s="152"/>
      <c r="H40" s="152"/>
      <c r="I40" s="152"/>
      <c r="J40" s="152"/>
      <c r="K40" s="229"/>
      <c r="L40" s="188"/>
      <c r="M40" s="188"/>
      <c r="N40" s="188"/>
      <c r="O40" s="188"/>
      <c r="P40" s="188"/>
      <c r="Q40" s="188"/>
      <c r="R40" s="188"/>
      <c r="S40" s="399"/>
      <c r="T40" s="399"/>
      <c r="U40" s="399"/>
      <c r="V40" s="401"/>
      <c r="W40" s="154"/>
      <c r="X40" s="389"/>
      <c r="Y40" s="158"/>
      <c r="Z40" s="188"/>
      <c r="AA40" s="188"/>
      <c r="AB40" s="363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235"/>
      <c r="AW40" s="235"/>
      <c r="AX40" s="235"/>
      <c r="AY40" s="383"/>
      <c r="AZ40" s="383"/>
      <c r="BA40" s="237"/>
    </row>
    <row r="41" spans="1:54" s="2" customFormat="1" ht="15" customHeight="1" x14ac:dyDescent="0.2">
      <c r="A41" s="249" t="s">
        <v>24</v>
      </c>
      <c r="B41" s="250">
        <v>183</v>
      </c>
      <c r="C41" s="251" t="s">
        <v>35</v>
      </c>
      <c r="D41" s="247" t="s">
        <v>87</v>
      </c>
      <c r="E41" s="170" t="s">
        <v>59</v>
      </c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374"/>
      <c r="W41" s="153" t="s">
        <v>12</v>
      </c>
      <c r="X41" s="176"/>
      <c r="Y41" s="157" t="s">
        <v>12</v>
      </c>
      <c r="Z41" s="151"/>
      <c r="AA41" s="151"/>
      <c r="AB41" s="151"/>
      <c r="AC41" s="147">
        <v>7.2</v>
      </c>
      <c r="AD41" s="147">
        <v>7.2</v>
      </c>
      <c r="AE41" s="147">
        <v>7.2</v>
      </c>
      <c r="AF41" s="147">
        <v>7.2</v>
      </c>
      <c r="AG41" s="147">
        <v>7.2</v>
      </c>
      <c r="AH41" s="147">
        <v>7.2</v>
      </c>
      <c r="AI41" s="147">
        <v>7.2</v>
      </c>
      <c r="AJ41" s="147">
        <v>7.2</v>
      </c>
      <c r="AK41" s="147">
        <v>7.2</v>
      </c>
      <c r="AL41" s="147">
        <v>7.2</v>
      </c>
      <c r="AM41" s="147">
        <v>7.2</v>
      </c>
      <c r="AN41" s="147">
        <v>7.2</v>
      </c>
      <c r="AO41" s="147">
        <v>7.2</v>
      </c>
      <c r="AP41" s="147">
        <v>7.2</v>
      </c>
      <c r="AQ41" s="147">
        <v>7.2</v>
      </c>
      <c r="AR41" s="147">
        <v>7.2</v>
      </c>
      <c r="AS41" s="147">
        <v>7.2</v>
      </c>
      <c r="AT41" s="147">
        <v>7.2</v>
      </c>
      <c r="AU41" s="147">
        <v>7.2</v>
      </c>
      <c r="AV41" s="151"/>
      <c r="AW41" s="172"/>
      <c r="AX41" s="203" t="s">
        <v>12</v>
      </c>
      <c r="AY41" s="178">
        <f>SUM(AC41:AX41)</f>
        <v>136.80000000000001</v>
      </c>
      <c r="AZ41" s="178">
        <v>136.80000000000001</v>
      </c>
      <c r="BA41" s="236">
        <f>SUM(AZ41:AZ41)</f>
        <v>136.80000000000001</v>
      </c>
    </row>
    <row r="42" spans="1:54" s="2" customFormat="1" ht="15" customHeight="1" thickBot="1" x14ac:dyDescent="0.25">
      <c r="A42" s="240"/>
      <c r="B42" s="242"/>
      <c r="C42" s="244"/>
      <c r="D42" s="248"/>
      <c r="E42" s="171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375"/>
      <c r="W42" s="154"/>
      <c r="X42" s="177"/>
      <c r="Y42" s="158"/>
      <c r="Z42" s="152"/>
      <c r="AA42" s="152"/>
      <c r="AB42" s="152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52"/>
      <c r="AW42" s="173"/>
      <c r="AX42" s="204"/>
      <c r="AY42" s="179"/>
      <c r="AZ42" s="179"/>
      <c r="BA42" s="237"/>
    </row>
    <row r="43" spans="1:54" s="2" customFormat="1" ht="15" customHeight="1" x14ac:dyDescent="0.2">
      <c r="A43" s="249" t="s">
        <v>25</v>
      </c>
      <c r="B43" s="277">
        <v>283</v>
      </c>
      <c r="C43" s="251" t="s">
        <v>35</v>
      </c>
      <c r="D43" s="247" t="s">
        <v>90</v>
      </c>
      <c r="E43" s="170" t="s">
        <v>59</v>
      </c>
      <c r="F43" s="147">
        <v>36</v>
      </c>
      <c r="G43" s="147">
        <v>36</v>
      </c>
      <c r="H43" s="147">
        <v>36</v>
      </c>
      <c r="I43" s="147">
        <v>36</v>
      </c>
      <c r="J43" s="147">
        <v>36</v>
      </c>
      <c r="K43" s="187">
        <v>36</v>
      </c>
      <c r="L43" s="187">
        <v>36</v>
      </c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153" t="s">
        <v>12</v>
      </c>
      <c r="X43" s="112">
        <v>180</v>
      </c>
      <c r="Y43" s="157" t="s">
        <v>12</v>
      </c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228"/>
      <c r="AR43" s="228"/>
      <c r="AS43" s="147">
        <v>36</v>
      </c>
      <c r="AT43" s="147">
        <v>36</v>
      </c>
      <c r="AU43" s="402">
        <v>28.8</v>
      </c>
      <c r="AV43" s="402">
        <v>36</v>
      </c>
      <c r="AW43" s="402">
        <v>36</v>
      </c>
      <c r="AX43" s="203" t="s">
        <v>12</v>
      </c>
      <c r="AY43" s="107">
        <v>72</v>
      </c>
      <c r="AZ43" s="107">
        <v>252</v>
      </c>
      <c r="BA43" s="236">
        <f>SUM(AZ43:AZ44)</f>
        <v>424.8</v>
      </c>
    </row>
    <row r="44" spans="1:54" s="2" customFormat="1" ht="15" customHeight="1" thickBot="1" x14ac:dyDescent="0.25">
      <c r="A44" s="240"/>
      <c r="B44" s="278"/>
      <c r="C44" s="244"/>
      <c r="D44" s="248"/>
      <c r="E44" s="171"/>
      <c r="F44" s="148"/>
      <c r="G44" s="148"/>
      <c r="H44" s="148"/>
      <c r="I44" s="148"/>
      <c r="J44" s="148"/>
      <c r="K44" s="188"/>
      <c r="L44" s="188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154"/>
      <c r="X44" s="113">
        <v>72</v>
      </c>
      <c r="Y44" s="158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229"/>
      <c r="AR44" s="229"/>
      <c r="AS44" s="148"/>
      <c r="AT44" s="148"/>
      <c r="AU44" s="403"/>
      <c r="AV44" s="403"/>
      <c r="AW44" s="403"/>
      <c r="AX44" s="204"/>
      <c r="AY44" s="111">
        <v>100.8</v>
      </c>
      <c r="AZ44" s="111">
        <f t="shared" si="0"/>
        <v>172.8</v>
      </c>
      <c r="BA44" s="237"/>
    </row>
    <row r="45" spans="1:54" s="2" customFormat="1" ht="15.75" customHeight="1" x14ac:dyDescent="0.2">
      <c r="A45" s="249" t="s">
        <v>24</v>
      </c>
      <c r="B45" s="277">
        <v>170</v>
      </c>
      <c r="C45" s="279" t="s">
        <v>67</v>
      </c>
      <c r="D45" s="245" t="s">
        <v>64</v>
      </c>
      <c r="E45" s="170" t="s">
        <v>59</v>
      </c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72"/>
      <c r="W45" s="153" t="s">
        <v>12</v>
      </c>
      <c r="X45" s="176"/>
      <c r="Y45" s="157" t="s">
        <v>12</v>
      </c>
      <c r="Z45" s="151"/>
      <c r="AA45" s="151"/>
      <c r="AB45" s="147">
        <v>36</v>
      </c>
      <c r="AC45" s="151"/>
      <c r="AD45" s="151"/>
      <c r="AE45" s="151"/>
      <c r="AF45" s="147">
        <v>7.2</v>
      </c>
      <c r="AG45" s="151"/>
      <c r="AH45" s="151"/>
      <c r="AI45" s="151"/>
      <c r="AJ45" s="151"/>
      <c r="AK45" s="147">
        <v>36</v>
      </c>
      <c r="AL45" s="151"/>
      <c r="AM45" s="151"/>
      <c r="AN45" s="151"/>
      <c r="AO45" s="147">
        <v>28.8</v>
      </c>
      <c r="AP45" s="151"/>
      <c r="AQ45" s="161">
        <v>36</v>
      </c>
      <c r="AR45" s="151"/>
      <c r="AS45" s="147">
        <v>36</v>
      </c>
      <c r="AT45" s="187">
        <v>7.2</v>
      </c>
      <c r="AU45" s="187">
        <v>28.8</v>
      </c>
      <c r="AV45" s="187">
        <v>36</v>
      </c>
      <c r="AW45" s="220">
        <v>36</v>
      </c>
      <c r="AX45" s="203" t="s">
        <v>12</v>
      </c>
      <c r="AY45" s="107">
        <v>180</v>
      </c>
      <c r="AZ45" s="107">
        <v>180</v>
      </c>
      <c r="BA45" s="236">
        <f>SUM(AZ45:AZ46)</f>
        <v>288</v>
      </c>
    </row>
    <row r="46" spans="1:54" s="2" customFormat="1" ht="15" customHeight="1" thickBot="1" x14ac:dyDescent="0.25">
      <c r="A46" s="240"/>
      <c r="B46" s="278"/>
      <c r="C46" s="280"/>
      <c r="D46" s="246"/>
      <c r="E46" s="171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73"/>
      <c r="W46" s="154"/>
      <c r="X46" s="177"/>
      <c r="Y46" s="158"/>
      <c r="Z46" s="152"/>
      <c r="AA46" s="152"/>
      <c r="AB46" s="148"/>
      <c r="AC46" s="152"/>
      <c r="AD46" s="152"/>
      <c r="AE46" s="152"/>
      <c r="AF46" s="148"/>
      <c r="AG46" s="152"/>
      <c r="AH46" s="152"/>
      <c r="AI46" s="152"/>
      <c r="AJ46" s="152"/>
      <c r="AK46" s="148"/>
      <c r="AL46" s="152"/>
      <c r="AM46" s="152"/>
      <c r="AN46" s="152"/>
      <c r="AO46" s="148"/>
      <c r="AP46" s="152"/>
      <c r="AQ46" s="162"/>
      <c r="AR46" s="152"/>
      <c r="AS46" s="148"/>
      <c r="AT46" s="188"/>
      <c r="AU46" s="188"/>
      <c r="AV46" s="188"/>
      <c r="AW46" s="221"/>
      <c r="AX46" s="204"/>
      <c r="AY46" s="111">
        <v>108</v>
      </c>
      <c r="AZ46" s="111">
        <f>SUM(X45+AY46)</f>
        <v>108</v>
      </c>
      <c r="BA46" s="237"/>
      <c r="BB46" s="1" t="s">
        <v>94</v>
      </c>
    </row>
    <row r="47" spans="1:54" s="12" customFormat="1" ht="18.75" customHeight="1" thickBot="1" x14ac:dyDescent="0.25">
      <c r="A47" s="165" t="s">
        <v>44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7"/>
    </row>
    <row r="48" spans="1:54" s="2" customFormat="1" ht="15" customHeight="1" thickTop="1" x14ac:dyDescent="0.2">
      <c r="A48" s="298" t="s">
        <v>24</v>
      </c>
      <c r="B48" s="300">
        <v>120</v>
      </c>
      <c r="C48" s="361" t="s">
        <v>38</v>
      </c>
      <c r="D48" s="339" t="s">
        <v>91</v>
      </c>
      <c r="E48" s="341" t="s">
        <v>59</v>
      </c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332"/>
      <c r="W48" s="168" t="s">
        <v>12</v>
      </c>
      <c r="X48" s="371"/>
      <c r="Y48" s="159" t="s">
        <v>12</v>
      </c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63"/>
      <c r="AW48" s="163"/>
      <c r="AX48" s="203" t="s">
        <v>12</v>
      </c>
      <c r="AY48" s="114"/>
      <c r="AZ48" s="114"/>
      <c r="BA48" s="262"/>
    </row>
    <row r="49" spans="1:54" s="2" customFormat="1" ht="15" customHeight="1" thickBot="1" x14ac:dyDescent="0.25">
      <c r="A49" s="299"/>
      <c r="B49" s="301"/>
      <c r="C49" s="296"/>
      <c r="D49" s="340"/>
      <c r="E49" s="342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333"/>
      <c r="W49" s="169"/>
      <c r="X49" s="156"/>
      <c r="Y49" s="16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64"/>
      <c r="AW49" s="164"/>
      <c r="AX49" s="204"/>
      <c r="AY49" s="115"/>
      <c r="AZ49" s="115"/>
      <c r="BA49" s="263"/>
    </row>
    <row r="50" spans="1:54" s="2" customFormat="1" ht="15" customHeight="1" x14ac:dyDescent="0.2">
      <c r="A50" s="274" t="s">
        <v>25</v>
      </c>
      <c r="B50" s="296">
        <v>220</v>
      </c>
      <c r="C50" s="270" t="s">
        <v>38</v>
      </c>
      <c r="D50" s="328" t="s">
        <v>86</v>
      </c>
      <c r="E50" s="334" t="s">
        <v>59</v>
      </c>
      <c r="F50" s="336">
        <v>7.2</v>
      </c>
      <c r="G50" s="336">
        <v>7.2</v>
      </c>
      <c r="H50" s="336">
        <v>7.2</v>
      </c>
      <c r="I50" s="336">
        <v>7.2</v>
      </c>
      <c r="J50" s="147">
        <v>14.4</v>
      </c>
      <c r="K50" s="147">
        <v>7.2</v>
      </c>
      <c r="L50" s="147">
        <v>7.2</v>
      </c>
      <c r="M50" s="147">
        <v>7.2</v>
      </c>
      <c r="N50" s="147">
        <v>14.4</v>
      </c>
      <c r="O50" s="147">
        <v>7.2</v>
      </c>
      <c r="P50" s="147">
        <v>7.2</v>
      </c>
      <c r="Q50" s="147">
        <v>7.2</v>
      </c>
      <c r="R50" s="147">
        <v>14.4</v>
      </c>
      <c r="S50" s="147">
        <v>7.2</v>
      </c>
      <c r="T50" s="147">
        <v>7.2</v>
      </c>
      <c r="U50" s="147">
        <v>14.4</v>
      </c>
      <c r="V50" s="172"/>
      <c r="W50" s="153" t="s">
        <v>12</v>
      </c>
      <c r="X50" s="198">
        <f>SUM(F50:W50)</f>
        <v>144.00000000000003</v>
      </c>
      <c r="Y50" s="157" t="s">
        <v>12</v>
      </c>
      <c r="Z50" s="147">
        <v>7.2</v>
      </c>
      <c r="AA50" s="147">
        <v>7.2</v>
      </c>
      <c r="AB50" s="147">
        <v>14.4</v>
      </c>
      <c r="AC50" s="147">
        <v>7.2</v>
      </c>
      <c r="AD50" s="147">
        <v>7.2</v>
      </c>
      <c r="AE50" s="147">
        <v>14.4</v>
      </c>
      <c r="AF50" s="147">
        <v>7.2</v>
      </c>
      <c r="AG50" s="147">
        <v>7.2</v>
      </c>
      <c r="AH50" s="147">
        <v>7.2</v>
      </c>
      <c r="AI50" s="147">
        <v>7.2</v>
      </c>
      <c r="AJ50" s="147">
        <v>7.2</v>
      </c>
      <c r="AK50" s="147">
        <v>14.4</v>
      </c>
      <c r="AL50" s="147">
        <v>7.2</v>
      </c>
      <c r="AM50" s="147">
        <v>7.2</v>
      </c>
      <c r="AN50" s="147">
        <v>7.2</v>
      </c>
      <c r="AO50" s="147">
        <v>14.4</v>
      </c>
      <c r="AP50" s="147">
        <v>7.2</v>
      </c>
      <c r="AQ50" s="147">
        <v>7.2</v>
      </c>
      <c r="AR50" s="147">
        <v>7.2</v>
      </c>
      <c r="AS50" s="147">
        <v>14.4</v>
      </c>
      <c r="AT50" s="147">
        <v>21.6</v>
      </c>
      <c r="AU50" s="147">
        <v>7.2</v>
      </c>
      <c r="AV50" s="147">
        <v>7.2</v>
      </c>
      <c r="AW50" s="228"/>
      <c r="AX50" s="203" t="s">
        <v>12</v>
      </c>
      <c r="AY50" s="178">
        <f>SUM(Z50:AX50)</f>
        <v>215.99999999999997</v>
      </c>
      <c r="AZ50" s="178">
        <v>360</v>
      </c>
      <c r="BA50" s="261">
        <f>SUM(AZ50:AZ51)</f>
        <v>360</v>
      </c>
    </row>
    <row r="51" spans="1:54" s="2" customFormat="1" ht="15" customHeight="1" thickBot="1" x14ac:dyDescent="0.25">
      <c r="A51" s="254"/>
      <c r="B51" s="267"/>
      <c r="C51" s="256"/>
      <c r="D51" s="329"/>
      <c r="E51" s="335"/>
      <c r="F51" s="337"/>
      <c r="G51" s="337"/>
      <c r="H51" s="337"/>
      <c r="I51" s="337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73"/>
      <c r="W51" s="154"/>
      <c r="X51" s="183"/>
      <c r="Y51" s="15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229"/>
      <c r="AX51" s="204"/>
      <c r="AY51" s="179"/>
      <c r="AZ51" s="179"/>
      <c r="BA51" s="154"/>
    </row>
    <row r="52" spans="1:54" s="2" customFormat="1" ht="15" customHeight="1" x14ac:dyDescent="0.2">
      <c r="A52" s="253" t="s">
        <v>28</v>
      </c>
      <c r="B52" s="266">
        <v>320</v>
      </c>
      <c r="C52" s="268" t="s">
        <v>65</v>
      </c>
      <c r="D52" s="330" t="s">
        <v>86</v>
      </c>
      <c r="E52" s="334" t="s">
        <v>59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264"/>
      <c r="W52" s="203" t="s">
        <v>12</v>
      </c>
      <c r="X52" s="155"/>
      <c r="Y52" s="157" t="s">
        <v>12</v>
      </c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87">
        <v>7.2</v>
      </c>
      <c r="AN52" s="187">
        <v>36</v>
      </c>
      <c r="AO52" s="187">
        <v>36</v>
      </c>
      <c r="AP52" s="187">
        <v>36</v>
      </c>
      <c r="AQ52" s="187">
        <v>36</v>
      </c>
      <c r="AR52" s="187">
        <v>36</v>
      </c>
      <c r="AS52" s="187">
        <v>36</v>
      </c>
      <c r="AT52" s="187">
        <v>36</v>
      </c>
      <c r="AU52" s="187">
        <v>28.8</v>
      </c>
      <c r="AV52" s="187">
        <v>36</v>
      </c>
      <c r="AW52" s="220">
        <v>36</v>
      </c>
      <c r="AX52" s="203" t="s">
        <v>12</v>
      </c>
      <c r="AY52" s="382">
        <f>SUM(AM52:AX52)</f>
        <v>360</v>
      </c>
      <c r="AZ52" s="382">
        <v>360</v>
      </c>
      <c r="BA52" s="236">
        <f>SUM(AZ52)</f>
        <v>360</v>
      </c>
    </row>
    <row r="53" spans="1:54" s="2" customFormat="1" ht="15" customHeight="1" thickBot="1" x14ac:dyDescent="0.25">
      <c r="A53" s="254"/>
      <c r="B53" s="267"/>
      <c r="C53" s="269"/>
      <c r="D53" s="331"/>
      <c r="E53" s="335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229"/>
      <c r="W53" s="204"/>
      <c r="X53" s="156"/>
      <c r="Y53" s="158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221"/>
      <c r="AX53" s="204"/>
      <c r="AY53" s="383"/>
      <c r="AZ53" s="383"/>
      <c r="BA53" s="237"/>
      <c r="BB53" s="1" t="s">
        <v>94</v>
      </c>
    </row>
    <row r="54" spans="1:54" s="2" customFormat="1" ht="15" customHeight="1" x14ac:dyDescent="0.2">
      <c r="A54" s="253" t="s">
        <v>24</v>
      </c>
      <c r="B54" s="266">
        <v>140</v>
      </c>
      <c r="C54" s="268" t="s">
        <v>39</v>
      </c>
      <c r="D54" s="272" t="s">
        <v>75</v>
      </c>
      <c r="E54" s="334" t="s">
        <v>59</v>
      </c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265"/>
      <c r="W54" s="153" t="s">
        <v>12</v>
      </c>
      <c r="X54" s="155"/>
      <c r="Y54" s="157" t="s">
        <v>12</v>
      </c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234"/>
      <c r="AW54" s="228"/>
      <c r="AX54" s="203" t="s">
        <v>12</v>
      </c>
      <c r="AY54" s="29"/>
      <c r="AZ54" s="29"/>
      <c r="BA54" s="236"/>
    </row>
    <row r="55" spans="1:54" s="2" customFormat="1" ht="15" customHeight="1" thickBot="1" x14ac:dyDescent="0.25">
      <c r="A55" s="254"/>
      <c r="B55" s="267"/>
      <c r="C55" s="269"/>
      <c r="D55" s="273"/>
      <c r="E55" s="335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73"/>
      <c r="W55" s="154"/>
      <c r="X55" s="156"/>
      <c r="Y55" s="158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235"/>
      <c r="AW55" s="229"/>
      <c r="AX55" s="204"/>
      <c r="AY55" s="30"/>
      <c r="AZ55" s="30"/>
      <c r="BA55" s="237"/>
    </row>
    <row r="56" spans="1:54" s="2" customFormat="1" ht="15" customHeight="1" x14ac:dyDescent="0.2">
      <c r="A56" s="274" t="s">
        <v>25</v>
      </c>
      <c r="B56" s="266">
        <v>240</v>
      </c>
      <c r="C56" s="268" t="s">
        <v>39</v>
      </c>
      <c r="D56" s="272" t="s">
        <v>76</v>
      </c>
      <c r="E56" s="334" t="s">
        <v>59</v>
      </c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265"/>
      <c r="W56" s="153" t="s">
        <v>12</v>
      </c>
      <c r="X56" s="155"/>
      <c r="Y56" s="157" t="s">
        <v>12</v>
      </c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234"/>
      <c r="AW56" s="228"/>
      <c r="AX56" s="203" t="s">
        <v>12</v>
      </c>
      <c r="AY56" s="29"/>
      <c r="AZ56" s="29"/>
      <c r="BA56" s="236"/>
    </row>
    <row r="57" spans="1:54" s="2" customFormat="1" ht="15" customHeight="1" thickBot="1" x14ac:dyDescent="0.25">
      <c r="A57" s="275"/>
      <c r="B57" s="297"/>
      <c r="C57" s="327"/>
      <c r="D57" s="295"/>
      <c r="E57" s="335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73"/>
      <c r="W57" s="154"/>
      <c r="X57" s="156"/>
      <c r="Y57" s="158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235"/>
      <c r="AW57" s="229"/>
      <c r="AX57" s="204"/>
      <c r="AY57" s="30"/>
      <c r="AZ57" s="30"/>
      <c r="BA57" s="276"/>
    </row>
    <row r="58" spans="1:54" s="2" customFormat="1" ht="15" customHeight="1" x14ac:dyDescent="0.2">
      <c r="A58" s="355" t="s">
        <v>28</v>
      </c>
      <c r="B58" s="255">
        <v>340</v>
      </c>
      <c r="C58" s="268" t="s">
        <v>39</v>
      </c>
      <c r="D58" s="272" t="s">
        <v>76</v>
      </c>
      <c r="E58" s="334" t="s">
        <v>59</v>
      </c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265"/>
      <c r="W58" s="153" t="s">
        <v>12</v>
      </c>
      <c r="X58" s="155"/>
      <c r="Y58" s="157" t="s">
        <v>12</v>
      </c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47">
        <v>21.6</v>
      </c>
      <c r="AO58" s="147">
        <v>28.8</v>
      </c>
      <c r="AP58" s="147">
        <v>28.8</v>
      </c>
      <c r="AQ58" s="147">
        <v>36</v>
      </c>
      <c r="AR58" s="147">
        <v>36</v>
      </c>
      <c r="AS58" s="147">
        <v>36</v>
      </c>
      <c r="AT58" s="147">
        <v>36</v>
      </c>
      <c r="AU58" s="147">
        <v>28.8</v>
      </c>
      <c r="AV58" s="147">
        <v>36</v>
      </c>
      <c r="AW58" s="147">
        <v>36</v>
      </c>
      <c r="AX58" s="220">
        <v>36</v>
      </c>
      <c r="AY58" s="178">
        <f>SUM(AN58:AX58)</f>
        <v>360</v>
      </c>
      <c r="AZ58" s="178">
        <v>360</v>
      </c>
      <c r="BA58" s="236">
        <f>SUM(AZ58:AZ59)</f>
        <v>360</v>
      </c>
    </row>
    <row r="59" spans="1:54" s="2" customFormat="1" ht="15" customHeight="1" thickBot="1" x14ac:dyDescent="0.25">
      <c r="A59" s="356"/>
      <c r="B59" s="256"/>
      <c r="C59" s="269"/>
      <c r="D59" s="273"/>
      <c r="E59" s="335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73"/>
      <c r="W59" s="154"/>
      <c r="X59" s="156"/>
      <c r="Y59" s="158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221"/>
      <c r="AY59" s="179"/>
      <c r="AZ59" s="179"/>
      <c r="BA59" s="237"/>
      <c r="BB59" s="1" t="s">
        <v>97</v>
      </c>
    </row>
    <row r="60" spans="1:54" s="2" customFormat="1" ht="15" customHeight="1" x14ac:dyDescent="0.2">
      <c r="A60" s="274" t="s">
        <v>25</v>
      </c>
      <c r="B60" s="270">
        <v>210</v>
      </c>
      <c r="C60" s="271" t="s">
        <v>41</v>
      </c>
      <c r="D60" s="338" t="s">
        <v>77</v>
      </c>
      <c r="E60" s="334" t="s">
        <v>59</v>
      </c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265"/>
      <c r="W60" s="153" t="s">
        <v>12</v>
      </c>
      <c r="X60" s="176"/>
      <c r="Y60" s="157" t="s">
        <v>12</v>
      </c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230">
        <v>7.2</v>
      </c>
      <c r="AT60" s="147">
        <v>36</v>
      </c>
      <c r="AU60" s="147">
        <v>28.8</v>
      </c>
      <c r="AV60" s="147">
        <v>36</v>
      </c>
      <c r="AW60" s="147">
        <v>36</v>
      </c>
      <c r="AX60" s="203" t="s">
        <v>12</v>
      </c>
      <c r="AY60" s="178">
        <f>SUM(AS60:AX60)</f>
        <v>144</v>
      </c>
      <c r="AZ60" s="178">
        <v>144</v>
      </c>
      <c r="BA60" s="238">
        <f>SUM(AZ60)</f>
        <v>144</v>
      </c>
    </row>
    <row r="61" spans="1:54" s="2" customFormat="1" ht="15" customHeight="1" thickBot="1" x14ac:dyDescent="0.25">
      <c r="A61" s="275"/>
      <c r="B61" s="256"/>
      <c r="C61" s="258"/>
      <c r="D61" s="260"/>
      <c r="E61" s="335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73"/>
      <c r="W61" s="154"/>
      <c r="X61" s="177"/>
      <c r="Y61" s="158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231"/>
      <c r="AT61" s="148"/>
      <c r="AU61" s="148"/>
      <c r="AV61" s="148"/>
      <c r="AW61" s="148"/>
      <c r="AX61" s="204"/>
      <c r="AY61" s="179"/>
      <c r="AZ61" s="179"/>
      <c r="BA61" s="237"/>
    </row>
    <row r="62" spans="1:54" s="2" customFormat="1" ht="15" customHeight="1" x14ac:dyDescent="0.2">
      <c r="A62" s="253" t="s">
        <v>24</v>
      </c>
      <c r="B62" s="255">
        <v>172</v>
      </c>
      <c r="C62" s="257" t="s">
        <v>42</v>
      </c>
      <c r="D62" s="259" t="s">
        <v>78</v>
      </c>
      <c r="E62" s="334" t="s">
        <v>59</v>
      </c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265"/>
      <c r="W62" s="153" t="s">
        <v>12</v>
      </c>
      <c r="X62" s="176"/>
      <c r="Y62" s="157" t="s">
        <v>12</v>
      </c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234"/>
      <c r="AW62" s="370"/>
      <c r="AX62" s="203" t="s">
        <v>12</v>
      </c>
      <c r="AY62" s="54"/>
      <c r="AZ62" s="54"/>
      <c r="BA62" s="236"/>
    </row>
    <row r="63" spans="1:54" s="2" customFormat="1" ht="18.75" customHeight="1" thickBot="1" x14ac:dyDescent="0.25">
      <c r="A63" s="254"/>
      <c r="B63" s="256"/>
      <c r="C63" s="258"/>
      <c r="D63" s="260"/>
      <c r="E63" s="335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73"/>
      <c r="W63" s="154"/>
      <c r="X63" s="177"/>
      <c r="Y63" s="158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235"/>
      <c r="AW63" s="229"/>
      <c r="AX63" s="204"/>
      <c r="AY63" s="55"/>
      <c r="AZ63" s="55"/>
      <c r="BA63" s="237"/>
    </row>
    <row r="64" spans="1:54" s="2" customFormat="1" ht="15" customHeight="1" x14ac:dyDescent="0.2">
      <c r="A64" s="274" t="s">
        <v>25</v>
      </c>
      <c r="B64" s="270">
        <v>272</v>
      </c>
      <c r="C64" s="271" t="s">
        <v>42</v>
      </c>
      <c r="D64" s="259" t="s">
        <v>78</v>
      </c>
      <c r="E64" s="334" t="s">
        <v>59</v>
      </c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376">
        <v>36</v>
      </c>
      <c r="V64" s="406">
        <v>36</v>
      </c>
      <c r="W64" s="153" t="s">
        <v>12</v>
      </c>
      <c r="X64" s="182">
        <f>SUM(U64:W64)</f>
        <v>72</v>
      </c>
      <c r="Y64" s="157" t="s">
        <v>12</v>
      </c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87">
        <v>36</v>
      </c>
      <c r="AU64" s="408">
        <v>28.8</v>
      </c>
      <c r="AV64" s="191">
        <v>36</v>
      </c>
      <c r="AW64" s="230">
        <v>7.2</v>
      </c>
      <c r="AX64" s="203" t="s">
        <v>12</v>
      </c>
      <c r="AY64" s="382">
        <f>SUM(AT64:AX64)</f>
        <v>108</v>
      </c>
      <c r="AZ64" s="122">
        <v>72</v>
      </c>
      <c r="BA64" s="236">
        <v>180</v>
      </c>
      <c r="BB64" s="1" t="s">
        <v>97</v>
      </c>
    </row>
    <row r="65" spans="1:54" s="2" customFormat="1" ht="18.75" customHeight="1" thickBot="1" x14ac:dyDescent="0.25">
      <c r="A65" s="275"/>
      <c r="B65" s="270"/>
      <c r="C65" s="344"/>
      <c r="D65" s="260"/>
      <c r="E65" s="335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377"/>
      <c r="V65" s="407"/>
      <c r="W65" s="154"/>
      <c r="X65" s="183"/>
      <c r="Y65" s="158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88"/>
      <c r="AU65" s="409"/>
      <c r="AV65" s="192"/>
      <c r="AW65" s="231"/>
      <c r="AX65" s="204"/>
      <c r="AY65" s="383"/>
      <c r="AZ65" s="121">
        <v>108</v>
      </c>
      <c r="BA65" s="237"/>
      <c r="BB65" s="1" t="s">
        <v>98</v>
      </c>
    </row>
    <row r="66" spans="1:54" s="2" customFormat="1" ht="15" customHeight="1" x14ac:dyDescent="0.2">
      <c r="A66" s="253" t="s">
        <v>28</v>
      </c>
      <c r="B66" s="255">
        <v>280</v>
      </c>
      <c r="C66" s="257" t="s">
        <v>43</v>
      </c>
      <c r="D66" s="259" t="s">
        <v>79</v>
      </c>
      <c r="E66" s="334" t="s">
        <v>59</v>
      </c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228"/>
      <c r="U66" s="147">
        <v>36</v>
      </c>
      <c r="V66" s="147">
        <v>36</v>
      </c>
      <c r="W66" s="153" t="s">
        <v>12</v>
      </c>
      <c r="X66" s="182">
        <f>SUM(U66:W66)</f>
        <v>72</v>
      </c>
      <c r="Y66" s="157" t="s">
        <v>12</v>
      </c>
      <c r="Z66" s="408">
        <v>36</v>
      </c>
      <c r="AA66" s="408">
        <v>36</v>
      </c>
      <c r="AB66" s="151"/>
      <c r="AC66" s="151"/>
      <c r="AD66" s="151"/>
      <c r="AE66" s="151"/>
      <c r="AF66" s="151"/>
      <c r="AG66" s="151"/>
      <c r="AH66" s="151"/>
      <c r="AI66" s="151"/>
      <c r="AJ66" s="151"/>
      <c r="AK66" s="408">
        <v>36</v>
      </c>
      <c r="AL66" s="408">
        <v>36</v>
      </c>
      <c r="AM66" s="392">
        <v>36</v>
      </c>
      <c r="AN66" s="410">
        <v>36</v>
      </c>
      <c r="AO66" s="410">
        <v>28.8</v>
      </c>
      <c r="AP66" s="410">
        <v>28.8</v>
      </c>
      <c r="AQ66" s="410">
        <v>36</v>
      </c>
      <c r="AR66" s="412">
        <v>36</v>
      </c>
      <c r="AS66" s="414">
        <v>36</v>
      </c>
      <c r="AT66" s="414">
        <v>36</v>
      </c>
      <c r="AU66" s="414">
        <v>28.8</v>
      </c>
      <c r="AV66" s="145">
        <v>36</v>
      </c>
      <c r="AW66" s="145">
        <v>36</v>
      </c>
      <c r="AX66" s="416"/>
      <c r="AY66" s="382">
        <v>180</v>
      </c>
      <c r="AZ66" s="107">
        <v>72</v>
      </c>
      <c r="BA66" s="236">
        <v>252</v>
      </c>
    </row>
    <row r="67" spans="1:54" s="2" customFormat="1" ht="19.5" customHeight="1" thickBot="1" x14ac:dyDescent="0.25">
      <c r="A67" s="254"/>
      <c r="B67" s="256"/>
      <c r="C67" s="258"/>
      <c r="D67" s="260"/>
      <c r="E67" s="335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229"/>
      <c r="U67" s="148"/>
      <c r="V67" s="148"/>
      <c r="W67" s="154"/>
      <c r="X67" s="183"/>
      <c r="Y67" s="158"/>
      <c r="Z67" s="409"/>
      <c r="AA67" s="409"/>
      <c r="AB67" s="152"/>
      <c r="AC67" s="152"/>
      <c r="AD67" s="152"/>
      <c r="AE67" s="152"/>
      <c r="AF67" s="152"/>
      <c r="AG67" s="152"/>
      <c r="AH67" s="152"/>
      <c r="AI67" s="152"/>
      <c r="AJ67" s="152"/>
      <c r="AK67" s="409"/>
      <c r="AL67" s="409"/>
      <c r="AM67" s="393"/>
      <c r="AN67" s="411"/>
      <c r="AO67" s="411"/>
      <c r="AP67" s="411"/>
      <c r="AQ67" s="411"/>
      <c r="AR67" s="413"/>
      <c r="AS67" s="415"/>
      <c r="AT67" s="415"/>
      <c r="AU67" s="415"/>
      <c r="AV67" s="202"/>
      <c r="AW67" s="202"/>
      <c r="AX67" s="417"/>
      <c r="AY67" s="383"/>
      <c r="AZ67" s="111">
        <v>180</v>
      </c>
      <c r="BA67" s="237"/>
    </row>
    <row r="68" spans="1:54" s="2" customFormat="1" ht="15" customHeight="1" x14ac:dyDescent="0.2">
      <c r="A68" s="253" t="s">
        <v>28</v>
      </c>
      <c r="B68" s="296">
        <v>310</v>
      </c>
      <c r="C68" s="327" t="s">
        <v>40</v>
      </c>
      <c r="D68" s="294" t="s">
        <v>80</v>
      </c>
      <c r="E68" s="334" t="s">
        <v>59</v>
      </c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3" t="s">
        <v>12</v>
      </c>
      <c r="X68" s="176"/>
      <c r="Y68" s="157" t="s">
        <v>12</v>
      </c>
      <c r="Z68" s="151"/>
      <c r="AA68" s="418"/>
      <c r="AB68" s="220">
        <v>21.6</v>
      </c>
      <c r="AC68" s="147">
        <v>36</v>
      </c>
      <c r="AD68" s="147">
        <v>36</v>
      </c>
      <c r="AE68" s="404">
        <v>36</v>
      </c>
      <c r="AF68" s="137">
        <v>14.4</v>
      </c>
      <c r="AG68" s="191">
        <v>28.8</v>
      </c>
      <c r="AH68" s="191">
        <v>36</v>
      </c>
      <c r="AI68" s="191">
        <v>36</v>
      </c>
      <c r="AJ68" s="191">
        <v>36</v>
      </c>
      <c r="AK68" s="191">
        <v>36</v>
      </c>
      <c r="AL68" s="191">
        <v>36</v>
      </c>
      <c r="AM68" s="191">
        <v>36</v>
      </c>
      <c r="AN68" s="410">
        <v>36</v>
      </c>
      <c r="AO68" s="410">
        <v>28.8</v>
      </c>
      <c r="AP68" s="410">
        <v>28.8</v>
      </c>
      <c r="AQ68" s="410">
        <v>36</v>
      </c>
      <c r="AR68" s="412">
        <v>36</v>
      </c>
      <c r="AS68" s="414">
        <v>36</v>
      </c>
      <c r="AT68" s="414">
        <v>36</v>
      </c>
      <c r="AU68" s="414">
        <v>28.8</v>
      </c>
      <c r="AV68" s="145">
        <v>36</v>
      </c>
      <c r="AW68" s="145">
        <v>36</v>
      </c>
      <c r="AX68" s="416"/>
      <c r="AY68" s="106">
        <v>144</v>
      </c>
      <c r="AZ68" s="122">
        <v>144</v>
      </c>
      <c r="BA68" s="236">
        <v>396</v>
      </c>
    </row>
    <row r="69" spans="1:54" s="2" customFormat="1" ht="18.75" customHeight="1" thickBot="1" x14ac:dyDescent="0.25">
      <c r="A69" s="254"/>
      <c r="B69" s="297"/>
      <c r="C69" s="327"/>
      <c r="D69" s="295"/>
      <c r="E69" s="335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4"/>
      <c r="X69" s="177"/>
      <c r="Y69" s="158"/>
      <c r="Z69" s="152"/>
      <c r="AA69" s="419"/>
      <c r="AB69" s="221"/>
      <c r="AC69" s="148"/>
      <c r="AD69" s="148"/>
      <c r="AE69" s="405"/>
      <c r="AF69" s="136">
        <v>7.2</v>
      </c>
      <c r="AG69" s="192"/>
      <c r="AH69" s="192"/>
      <c r="AI69" s="192"/>
      <c r="AJ69" s="192"/>
      <c r="AK69" s="192"/>
      <c r="AL69" s="192"/>
      <c r="AM69" s="192"/>
      <c r="AN69" s="411"/>
      <c r="AO69" s="411"/>
      <c r="AP69" s="411"/>
      <c r="AQ69" s="411"/>
      <c r="AR69" s="413"/>
      <c r="AS69" s="415"/>
      <c r="AT69" s="415"/>
      <c r="AU69" s="415"/>
      <c r="AV69" s="202"/>
      <c r="AW69" s="202"/>
      <c r="AX69" s="417"/>
      <c r="AY69" s="135">
        <v>252</v>
      </c>
      <c r="AZ69" s="121">
        <v>252</v>
      </c>
      <c r="BA69" s="237"/>
      <c r="BB69" s="1" t="s">
        <v>99</v>
      </c>
    </row>
    <row r="70" spans="1:54" s="2" customFormat="1" ht="15" customHeight="1" x14ac:dyDescent="0.2">
      <c r="A70" s="253" t="s">
        <v>24</v>
      </c>
      <c r="B70" s="266">
        <v>130</v>
      </c>
      <c r="C70" s="268" t="s">
        <v>93</v>
      </c>
      <c r="D70" s="272" t="s">
        <v>81</v>
      </c>
      <c r="E70" s="334" t="s">
        <v>59</v>
      </c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265"/>
      <c r="W70" s="153" t="s">
        <v>12</v>
      </c>
      <c r="X70" s="176"/>
      <c r="Y70" s="157" t="s">
        <v>12</v>
      </c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234"/>
      <c r="AW70" s="228"/>
      <c r="AX70" s="203" t="s">
        <v>12</v>
      </c>
      <c r="AY70" s="54"/>
      <c r="AZ70" s="54"/>
      <c r="BA70" s="236"/>
    </row>
    <row r="71" spans="1:54" s="2" customFormat="1" ht="19.5" customHeight="1" thickBot="1" x14ac:dyDescent="0.25">
      <c r="A71" s="254"/>
      <c r="B71" s="267"/>
      <c r="C71" s="269"/>
      <c r="D71" s="273"/>
      <c r="E71" s="335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73"/>
      <c r="W71" s="154"/>
      <c r="X71" s="177"/>
      <c r="Y71" s="158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235"/>
      <c r="AW71" s="229"/>
      <c r="AX71" s="204"/>
      <c r="AY71" s="55"/>
      <c r="AZ71" s="55"/>
      <c r="BA71" s="237"/>
    </row>
    <row r="72" spans="1:54" s="2" customFormat="1" ht="18.75" customHeight="1" thickBot="1" x14ac:dyDescent="0.25">
      <c r="A72" s="358" t="s">
        <v>45</v>
      </c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59"/>
      <c r="AK72" s="359"/>
      <c r="AL72" s="359"/>
      <c r="AM72" s="359"/>
      <c r="AN72" s="359"/>
      <c r="AO72" s="359"/>
      <c r="AP72" s="359"/>
      <c r="AQ72" s="359"/>
      <c r="AR72" s="359"/>
      <c r="AS72" s="359"/>
      <c r="AT72" s="359"/>
      <c r="AU72" s="359"/>
      <c r="AV72" s="359"/>
      <c r="AW72" s="359"/>
      <c r="AX72" s="359"/>
      <c r="AY72" s="359"/>
      <c r="AZ72" s="359"/>
      <c r="BA72" s="360"/>
    </row>
    <row r="73" spans="1:54" s="2" customFormat="1" ht="15" customHeight="1" x14ac:dyDescent="0.2">
      <c r="A73" s="274" t="s">
        <v>25</v>
      </c>
      <c r="B73" s="270">
        <v>250</v>
      </c>
      <c r="C73" s="327" t="s">
        <v>46</v>
      </c>
      <c r="D73" s="338" t="s">
        <v>82</v>
      </c>
      <c r="E73" s="75" t="s">
        <v>11</v>
      </c>
      <c r="F73" s="116"/>
      <c r="G73" s="116"/>
      <c r="H73" s="116"/>
      <c r="I73" s="116"/>
      <c r="J73" s="116"/>
      <c r="K73" s="128">
        <v>21.6</v>
      </c>
      <c r="L73" s="129">
        <v>36</v>
      </c>
      <c r="M73" s="129">
        <v>36</v>
      </c>
      <c r="N73" s="130">
        <v>14.4</v>
      </c>
      <c r="O73" s="117"/>
      <c r="P73" s="117"/>
      <c r="Q73" s="117"/>
      <c r="R73" s="117"/>
      <c r="S73" s="116"/>
      <c r="T73" s="116"/>
      <c r="U73" s="116"/>
      <c r="V73" s="116"/>
      <c r="W73" s="157" t="s">
        <v>12</v>
      </c>
      <c r="X73" s="118">
        <f>SUM(F73:W73)</f>
        <v>108</v>
      </c>
      <c r="Y73" s="50" t="s">
        <v>12</v>
      </c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20"/>
      <c r="AN73" s="129">
        <v>36</v>
      </c>
      <c r="AO73" s="130">
        <v>28.8</v>
      </c>
      <c r="AP73" s="130">
        <v>28.8</v>
      </c>
      <c r="AQ73" s="130">
        <v>14.4</v>
      </c>
      <c r="AR73" s="120"/>
      <c r="AS73" s="119"/>
      <c r="AT73" s="119"/>
      <c r="AU73" s="119"/>
      <c r="AV73" s="119"/>
      <c r="AW73" s="119"/>
      <c r="AX73" s="119"/>
      <c r="AY73" s="51">
        <f t="shared" ref="AY73:AY74" si="1">SUM(Z73:AX73)</f>
        <v>108</v>
      </c>
      <c r="AZ73" s="51">
        <f t="shared" ref="AZ73:AZ78" si="2">SUM(X73+AY73)</f>
        <v>216</v>
      </c>
      <c r="BA73" s="238">
        <f>SUM(AZ73:AZ74)</f>
        <v>216</v>
      </c>
    </row>
    <row r="74" spans="1:54" s="2" customFormat="1" ht="15" customHeight="1" thickBot="1" x14ac:dyDescent="0.25">
      <c r="A74" s="254"/>
      <c r="B74" s="256"/>
      <c r="C74" s="269"/>
      <c r="D74" s="260"/>
      <c r="E74" s="102" t="s">
        <v>59</v>
      </c>
      <c r="F74" s="78"/>
      <c r="G74" s="78"/>
      <c r="H74" s="78"/>
      <c r="I74" s="78"/>
      <c r="J74" s="78"/>
      <c r="K74" s="78"/>
      <c r="L74" s="79"/>
      <c r="M74" s="79"/>
      <c r="N74" s="79"/>
      <c r="O74" s="79"/>
      <c r="P74" s="79"/>
      <c r="Q74" s="79"/>
      <c r="R74" s="79"/>
      <c r="S74" s="78"/>
      <c r="T74" s="78"/>
      <c r="U74" s="78"/>
      <c r="V74" s="78"/>
      <c r="W74" s="158"/>
      <c r="X74" s="27">
        <f t="shared" ref="X74" si="3">SUM(F74:W74)</f>
        <v>0</v>
      </c>
      <c r="Y74" s="28" t="s">
        <v>12</v>
      </c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6"/>
      <c r="AY74" s="30">
        <f t="shared" si="1"/>
        <v>0</v>
      </c>
      <c r="AZ74" s="30">
        <f t="shared" si="2"/>
        <v>0</v>
      </c>
      <c r="BA74" s="237"/>
    </row>
    <row r="75" spans="1:54" s="2" customFormat="1" ht="15" customHeight="1" x14ac:dyDescent="0.2">
      <c r="A75" s="274" t="s">
        <v>28</v>
      </c>
      <c r="B75" s="255">
        <v>350</v>
      </c>
      <c r="C75" s="268" t="s">
        <v>46</v>
      </c>
      <c r="D75" s="259" t="s">
        <v>83</v>
      </c>
      <c r="E75" s="74" t="s">
        <v>11</v>
      </c>
      <c r="F75" s="76"/>
      <c r="G75" s="76"/>
      <c r="H75" s="76"/>
      <c r="I75" s="76"/>
      <c r="J75" s="76"/>
      <c r="K75" s="76"/>
      <c r="L75" s="87"/>
      <c r="M75" s="88"/>
      <c r="N75" s="88"/>
      <c r="O75" s="88"/>
      <c r="P75" s="88"/>
      <c r="Q75" s="77"/>
      <c r="R75" s="131">
        <v>21.6</v>
      </c>
      <c r="S75" s="131">
        <v>36</v>
      </c>
      <c r="T75" s="131">
        <v>36</v>
      </c>
      <c r="U75" s="131">
        <v>14.4</v>
      </c>
      <c r="V75" s="76"/>
      <c r="W75" s="157" t="s">
        <v>12</v>
      </c>
      <c r="X75" s="26">
        <f>SUM(F75:W75)</f>
        <v>108</v>
      </c>
      <c r="Y75" s="24" t="s">
        <v>12</v>
      </c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133">
        <v>36</v>
      </c>
      <c r="AO75" s="133">
        <v>28.8</v>
      </c>
      <c r="AP75" s="133">
        <v>28.8</v>
      </c>
      <c r="AQ75" s="131">
        <v>14.4</v>
      </c>
      <c r="AR75" s="90"/>
      <c r="AS75" s="90"/>
      <c r="AT75" s="91"/>
      <c r="AU75" s="91"/>
      <c r="AV75" s="92"/>
      <c r="AW75" s="92"/>
      <c r="AX75" s="92"/>
      <c r="AY75" s="29">
        <f t="shared" ref="AY75:AY76" si="4">SUM(Z75:AX75)</f>
        <v>108</v>
      </c>
      <c r="AZ75" s="29">
        <f t="shared" si="2"/>
        <v>216</v>
      </c>
      <c r="BA75" s="236">
        <f>SUM(AZ75:AZ76)</f>
        <v>468</v>
      </c>
    </row>
    <row r="76" spans="1:54" s="2" customFormat="1" ht="15" customHeight="1" thickBot="1" x14ac:dyDescent="0.25">
      <c r="A76" s="254"/>
      <c r="B76" s="256"/>
      <c r="C76" s="269"/>
      <c r="D76" s="260"/>
      <c r="E76" s="102" t="s">
        <v>59</v>
      </c>
      <c r="F76" s="78"/>
      <c r="G76" s="82"/>
      <c r="H76" s="82"/>
      <c r="I76" s="82"/>
      <c r="J76" s="82"/>
      <c r="K76" s="82"/>
      <c r="L76" s="83"/>
      <c r="M76" s="83"/>
      <c r="N76" s="83"/>
      <c r="O76" s="83"/>
      <c r="P76" s="83"/>
      <c r="Q76" s="83"/>
      <c r="R76" s="83"/>
      <c r="S76" s="82"/>
      <c r="T76" s="82"/>
      <c r="U76" s="82"/>
      <c r="V76" s="82"/>
      <c r="W76" s="158"/>
      <c r="X76" s="27">
        <f t="shared" ref="X76" si="5">SUM(F76:W76)</f>
        <v>0</v>
      </c>
      <c r="Y76" s="28" t="s">
        <v>12</v>
      </c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123">
        <v>7.2</v>
      </c>
      <c r="AR76" s="124">
        <v>36</v>
      </c>
      <c r="AS76" s="124">
        <v>36</v>
      </c>
      <c r="AT76" s="123">
        <v>36</v>
      </c>
      <c r="AU76" s="123">
        <v>28.8</v>
      </c>
      <c r="AV76" s="123">
        <v>36</v>
      </c>
      <c r="AW76" s="123">
        <v>36</v>
      </c>
      <c r="AX76" s="123">
        <v>36</v>
      </c>
      <c r="AY76" s="30">
        <f t="shared" si="4"/>
        <v>252</v>
      </c>
      <c r="AZ76" s="30">
        <f t="shared" si="2"/>
        <v>252</v>
      </c>
      <c r="BA76" s="237"/>
    </row>
    <row r="77" spans="1:54" s="2" customFormat="1" ht="14.25" customHeight="1" x14ac:dyDescent="0.2">
      <c r="A77" s="274" t="s">
        <v>31</v>
      </c>
      <c r="B77" s="270">
        <v>450</v>
      </c>
      <c r="C77" s="327" t="s">
        <v>47</v>
      </c>
      <c r="D77" s="338" t="s">
        <v>84</v>
      </c>
      <c r="E77" s="75" t="s">
        <v>11</v>
      </c>
      <c r="F77" s="93"/>
      <c r="G77" s="94"/>
      <c r="H77" s="94"/>
      <c r="I77" s="94"/>
      <c r="J77" s="94"/>
      <c r="K77" s="94"/>
      <c r="L77" s="94"/>
      <c r="M77" s="94"/>
      <c r="N77" s="94"/>
      <c r="O77" s="133">
        <v>21.6</v>
      </c>
      <c r="P77" s="133">
        <v>36</v>
      </c>
      <c r="Q77" s="133">
        <v>36</v>
      </c>
      <c r="R77" s="133">
        <v>14.4</v>
      </c>
      <c r="S77" s="94"/>
      <c r="T77" s="94"/>
      <c r="U77" s="94"/>
      <c r="V77" s="94"/>
      <c r="W77" s="157" t="s">
        <v>12</v>
      </c>
      <c r="X77" s="56">
        <f>SUM(F77:W77)</f>
        <v>108</v>
      </c>
      <c r="Y77" s="50" t="s">
        <v>12</v>
      </c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140"/>
      <c r="AK77" s="140"/>
      <c r="AL77" s="134">
        <v>36</v>
      </c>
      <c r="AM77" s="134">
        <v>36</v>
      </c>
      <c r="AN77" s="95"/>
      <c r="AO77" s="95"/>
      <c r="AP77" s="95"/>
      <c r="AQ77" s="95"/>
      <c r="AR77" s="97">
        <v>7.2</v>
      </c>
      <c r="AS77" s="80"/>
      <c r="AT77" s="80"/>
      <c r="AU77" s="142"/>
      <c r="AV77" s="145">
        <v>36</v>
      </c>
      <c r="AW77" s="145">
        <v>36</v>
      </c>
      <c r="AX77" s="145">
        <v>36</v>
      </c>
      <c r="AY77" s="51">
        <f>SUM(Z77:AM77)</f>
        <v>72</v>
      </c>
      <c r="AZ77" s="51">
        <f t="shared" si="2"/>
        <v>180</v>
      </c>
      <c r="BA77" s="236">
        <f>SUM(AZ77:AZ78)</f>
        <v>900</v>
      </c>
    </row>
    <row r="78" spans="1:54" s="2" customFormat="1" ht="14.25" customHeight="1" thickBot="1" x14ac:dyDescent="0.25">
      <c r="A78" s="254"/>
      <c r="B78" s="354"/>
      <c r="C78" s="353"/>
      <c r="D78" s="357"/>
      <c r="E78" s="102" t="s">
        <v>59</v>
      </c>
      <c r="F78" s="78"/>
      <c r="G78" s="82"/>
      <c r="H78" s="82"/>
      <c r="I78" s="82"/>
      <c r="J78" s="82"/>
      <c r="K78" s="82"/>
      <c r="L78" s="83"/>
      <c r="M78" s="83"/>
      <c r="N78" s="83"/>
      <c r="O78" s="83"/>
      <c r="P78" s="83"/>
      <c r="Q78" s="83"/>
      <c r="R78" s="101">
        <v>21.6</v>
      </c>
      <c r="S78" s="99">
        <v>36</v>
      </c>
      <c r="T78" s="99">
        <v>36</v>
      </c>
      <c r="U78" s="99">
        <v>36</v>
      </c>
      <c r="V78" s="99">
        <v>36</v>
      </c>
      <c r="W78" s="158"/>
      <c r="X78" s="138">
        <f>SUM(F78:V78)</f>
        <v>165.6</v>
      </c>
      <c r="Y78" s="23" t="s">
        <v>12</v>
      </c>
      <c r="Z78" s="101">
        <v>36</v>
      </c>
      <c r="AA78" s="101">
        <v>36</v>
      </c>
      <c r="AB78" s="101">
        <v>36</v>
      </c>
      <c r="AC78" s="101">
        <v>36</v>
      </c>
      <c r="AD78" s="101">
        <v>36</v>
      </c>
      <c r="AE78" s="101">
        <v>36</v>
      </c>
      <c r="AF78" s="101">
        <v>21.6</v>
      </c>
      <c r="AG78" s="101">
        <v>28.8</v>
      </c>
      <c r="AH78" s="101">
        <v>36</v>
      </c>
      <c r="AI78" s="101">
        <v>36</v>
      </c>
      <c r="AJ78" s="101">
        <v>36</v>
      </c>
      <c r="AK78" s="141">
        <v>36</v>
      </c>
      <c r="AL78" s="96"/>
      <c r="AM78" s="143"/>
      <c r="AN78" s="84">
        <v>21.6</v>
      </c>
      <c r="AO78" s="84">
        <v>28.8</v>
      </c>
      <c r="AP78" s="84">
        <v>28.8</v>
      </c>
      <c r="AQ78" s="84">
        <v>36</v>
      </c>
      <c r="AR78" s="84">
        <v>28.8</v>
      </c>
      <c r="AS78" s="97">
        <v>36</v>
      </c>
      <c r="AT78" s="97">
        <v>36</v>
      </c>
      <c r="AU78" s="144">
        <v>28.8</v>
      </c>
      <c r="AV78" s="146"/>
      <c r="AW78" s="146"/>
      <c r="AX78" s="146"/>
      <c r="AY78" s="32">
        <v>554.4</v>
      </c>
      <c r="AZ78" s="32">
        <f t="shared" si="2"/>
        <v>720</v>
      </c>
      <c r="BA78" s="237"/>
    </row>
    <row r="79" spans="1:54" s="2" customFormat="1" ht="18.75" customHeight="1" thickTop="1" x14ac:dyDescent="0.2">
      <c r="A79" s="40"/>
      <c r="B79" s="41"/>
      <c r="C79" s="42"/>
      <c r="D79" s="43"/>
      <c r="E79" s="44"/>
      <c r="F79" s="45"/>
      <c r="G79" s="45"/>
      <c r="H79" s="45"/>
      <c r="I79" s="45"/>
      <c r="J79" s="45"/>
      <c r="K79" s="45"/>
      <c r="L79" s="46"/>
      <c r="M79" s="46"/>
      <c r="N79" s="46"/>
      <c r="O79" s="46"/>
      <c r="P79" s="46"/>
      <c r="Q79" s="46"/>
      <c r="R79" s="46"/>
      <c r="S79" s="45"/>
      <c r="T79" s="45"/>
      <c r="U79" s="45"/>
      <c r="V79" s="45"/>
      <c r="W79" s="34"/>
      <c r="X79" s="33"/>
      <c r="Y79" s="34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3"/>
      <c r="AZ79" s="33"/>
      <c r="BA79" s="3"/>
    </row>
    <row r="80" spans="1:54" s="2" customFormat="1" ht="18.75" customHeight="1" x14ac:dyDescent="0.2">
      <c r="A80" s="284"/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85"/>
      <c r="Y80" s="286" t="s">
        <v>92</v>
      </c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</row>
    <row r="81" spans="1:52" s="2" customFormat="1" ht="18.75" customHeight="1" x14ac:dyDescent="0.2">
      <c r="A81" s="352" t="s">
        <v>50</v>
      </c>
      <c r="B81" s="352"/>
      <c r="C81" s="352"/>
      <c r="D81" s="3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8"/>
      <c r="Y81" s="3"/>
      <c r="Z81" s="36"/>
      <c r="AA81" s="36"/>
      <c r="AB81" s="36"/>
      <c r="AC81" s="36"/>
      <c r="AD81" s="36"/>
      <c r="AE81" s="36"/>
      <c r="AF81" s="36"/>
      <c r="AG81" s="36"/>
      <c r="AH81" s="36"/>
      <c r="AI81" s="37"/>
      <c r="AJ81" s="37"/>
      <c r="AK81" s="37"/>
      <c r="AL81" s="37"/>
      <c r="AM81" s="37"/>
      <c r="AN81" s="37"/>
      <c r="AO81" s="37"/>
      <c r="AP81" s="3"/>
      <c r="AQ81" s="3"/>
      <c r="AR81" s="3"/>
      <c r="AS81" s="3"/>
      <c r="AT81" s="3"/>
      <c r="AU81" s="3"/>
      <c r="AV81" s="3"/>
      <c r="AW81" s="3"/>
      <c r="AX81" s="3"/>
      <c r="AY81" s="38"/>
      <c r="AZ81" s="38"/>
    </row>
    <row r="82" spans="1:52" s="6" customFormat="1" ht="14.25" x14ac:dyDescent="0.2">
      <c r="A82" s="47">
        <v>36</v>
      </c>
      <c r="B82" s="48" t="s">
        <v>51</v>
      </c>
      <c r="C82" s="49"/>
      <c r="D82" s="1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9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1:52" s="6" customFormat="1" x14ac:dyDescent="0.2">
      <c r="A83" s="127">
        <v>36</v>
      </c>
      <c r="B83" s="349" t="s">
        <v>52</v>
      </c>
      <c r="C83" s="350"/>
      <c r="D83" s="350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s="6" customFormat="1" ht="15" x14ac:dyDescent="0.2">
      <c r="A84" s="22" t="s">
        <v>12</v>
      </c>
      <c r="B84" s="351" t="s">
        <v>53</v>
      </c>
      <c r="C84" s="351"/>
      <c r="D84" s="351"/>
      <c r="X84" s="20"/>
    </row>
    <row r="85" spans="1:52" s="6" customFormat="1" ht="13.5" thickBot="1" x14ac:dyDescent="0.25">
      <c r="A85" s="57">
        <v>36</v>
      </c>
      <c r="B85" s="347" t="s">
        <v>54</v>
      </c>
      <c r="C85" s="348"/>
      <c r="D85" s="348"/>
      <c r="X85" s="20"/>
    </row>
    <row r="86" spans="1:52" s="6" customFormat="1" x14ac:dyDescent="0.2">
      <c r="A86" s="52">
        <v>14.4</v>
      </c>
      <c r="B86" s="345" t="s">
        <v>55</v>
      </c>
      <c r="C86" s="346"/>
      <c r="D86" s="346"/>
      <c r="O86" s="132"/>
      <c r="X86" s="20"/>
    </row>
    <row r="87" spans="1:52" s="6" customFormat="1" x14ac:dyDescent="0.2">
      <c r="A87" s="53">
        <v>7.2</v>
      </c>
      <c r="B87" s="347" t="s">
        <v>56</v>
      </c>
      <c r="C87" s="348"/>
      <c r="D87" s="348"/>
      <c r="X87" s="20"/>
    </row>
    <row r="88" spans="1:52" s="6" customFormat="1" x14ac:dyDescent="0.2">
      <c r="A88" s="125">
        <v>7.2</v>
      </c>
      <c r="B88" s="348" t="s">
        <v>60</v>
      </c>
      <c r="C88" s="348"/>
      <c r="D88" s="348"/>
      <c r="X88" s="20"/>
    </row>
    <row r="89" spans="1:52" s="6" customFormat="1" x14ac:dyDescent="0.2">
      <c r="A89" s="126">
        <v>7.2</v>
      </c>
      <c r="B89" s="343" t="s">
        <v>61</v>
      </c>
      <c r="C89" s="343"/>
      <c r="D89" s="343"/>
      <c r="X89" s="20"/>
    </row>
    <row r="90" spans="1:52" s="6" customFormat="1" x14ac:dyDescent="0.2">
      <c r="B90" s="4"/>
      <c r="C90" s="4"/>
      <c r="D90" s="4"/>
      <c r="X90" s="20"/>
    </row>
    <row r="91" spans="1:52" s="6" customFormat="1" x14ac:dyDescent="0.2">
      <c r="B91" s="4"/>
      <c r="C91" s="4"/>
      <c r="D91" s="4"/>
      <c r="X91" s="20"/>
    </row>
    <row r="92" spans="1:52" s="6" customFormat="1" ht="12" x14ac:dyDescent="0.2">
      <c r="X92" s="20"/>
    </row>
    <row r="93" spans="1:52" s="6" customFormat="1" ht="12" x14ac:dyDescent="0.2">
      <c r="X93" s="20"/>
    </row>
    <row r="94" spans="1:52" s="6" customFormat="1" ht="12" x14ac:dyDescent="0.2">
      <c r="X94" s="20"/>
    </row>
    <row r="95" spans="1:52" s="6" customFormat="1" x14ac:dyDescent="0.2">
      <c r="B95" s="4"/>
      <c r="C95" s="4"/>
      <c r="D95" s="4"/>
      <c r="X95" s="20"/>
    </row>
    <row r="96" spans="1:52" s="6" customFormat="1" ht="12" x14ac:dyDescent="0.2">
      <c r="X96" s="20"/>
    </row>
    <row r="97" spans="24:24" s="6" customFormat="1" ht="12" x14ac:dyDescent="0.2">
      <c r="X97" s="20"/>
    </row>
    <row r="98" spans="24:24" s="6" customFormat="1" ht="12" x14ac:dyDescent="0.2">
      <c r="X98" s="20"/>
    </row>
    <row r="99" spans="24:24" s="6" customFormat="1" ht="12" x14ac:dyDescent="0.2">
      <c r="X99" s="20"/>
    </row>
    <row r="100" spans="24:24" s="6" customFormat="1" ht="12" x14ac:dyDescent="0.2">
      <c r="X100" s="20"/>
    </row>
    <row r="101" spans="24:24" s="6" customFormat="1" ht="12" x14ac:dyDescent="0.2">
      <c r="X101" s="20"/>
    </row>
    <row r="102" spans="24:24" s="6" customFormat="1" ht="12" x14ac:dyDescent="0.2">
      <c r="X102" s="20"/>
    </row>
    <row r="103" spans="24:24" s="6" customFormat="1" ht="12" x14ac:dyDescent="0.2">
      <c r="X103" s="20"/>
    </row>
    <row r="104" spans="24:24" s="6" customFormat="1" ht="12" x14ac:dyDescent="0.2">
      <c r="X104" s="20"/>
    </row>
    <row r="105" spans="24:24" s="6" customFormat="1" ht="12" x14ac:dyDescent="0.2">
      <c r="X105" s="20"/>
    </row>
    <row r="106" spans="24:24" s="6" customFormat="1" ht="12" x14ac:dyDescent="0.2">
      <c r="X106" s="20"/>
    </row>
    <row r="107" spans="24:24" s="6" customFormat="1" ht="12" x14ac:dyDescent="0.2">
      <c r="X107" s="20"/>
    </row>
    <row r="108" spans="24:24" s="6" customFormat="1" ht="12" x14ac:dyDescent="0.2">
      <c r="X108" s="20"/>
    </row>
    <row r="109" spans="24:24" s="6" customFormat="1" ht="12" x14ac:dyDescent="0.2">
      <c r="X109" s="20"/>
    </row>
    <row r="110" spans="24:24" s="6" customFormat="1" ht="12" x14ac:dyDescent="0.2">
      <c r="X110" s="20"/>
    </row>
    <row r="111" spans="24:24" s="6" customFormat="1" ht="12" x14ac:dyDescent="0.2">
      <c r="X111" s="20"/>
    </row>
    <row r="112" spans="24:24" s="6" customFormat="1" ht="12" x14ac:dyDescent="0.2">
      <c r="X112" s="20"/>
    </row>
    <row r="113" spans="1:52" s="6" customFormat="1" ht="12" x14ac:dyDescent="0.2">
      <c r="X113" s="20"/>
    </row>
    <row r="114" spans="1:52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20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</row>
    <row r="115" spans="1:52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20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</row>
    <row r="116" spans="1:52" x14ac:dyDescent="0.2">
      <c r="B116" s="6"/>
      <c r="C116" s="6"/>
      <c r="D116" s="6"/>
    </row>
    <row r="117" spans="1:52" x14ac:dyDescent="0.2">
      <c r="B117" s="6"/>
      <c r="C117" s="6"/>
      <c r="D117" s="6"/>
    </row>
    <row r="118" spans="1:52" x14ac:dyDescent="0.2">
      <c r="B118" s="6"/>
      <c r="C118" s="6"/>
      <c r="D118" s="6"/>
    </row>
    <row r="119" spans="1:52" x14ac:dyDescent="0.2">
      <c r="B119" s="6"/>
      <c r="C119" s="6"/>
      <c r="D119" s="6"/>
    </row>
    <row r="120" spans="1:52" x14ac:dyDescent="0.2">
      <c r="B120" s="6"/>
      <c r="C120" s="6"/>
      <c r="D120" s="6"/>
    </row>
    <row r="121" spans="1:52" x14ac:dyDescent="0.2">
      <c r="B121" s="6"/>
      <c r="C121" s="6"/>
      <c r="D121" s="6"/>
    </row>
    <row r="122" spans="1:52" x14ac:dyDescent="0.2">
      <c r="B122" s="6"/>
      <c r="C122" s="6"/>
      <c r="D122" s="6"/>
    </row>
    <row r="123" spans="1:52" x14ac:dyDescent="0.2">
      <c r="B123" s="6"/>
      <c r="C123" s="6"/>
      <c r="D123" s="6"/>
    </row>
    <row r="124" spans="1:52" x14ac:dyDescent="0.2">
      <c r="B124" s="6"/>
      <c r="C124" s="6"/>
      <c r="D124" s="6"/>
    </row>
    <row r="125" spans="1:52" x14ac:dyDescent="0.2">
      <c r="B125" s="6"/>
      <c r="C125" s="6"/>
      <c r="D125" s="6"/>
    </row>
    <row r="126" spans="1:52" x14ac:dyDescent="0.2">
      <c r="B126" s="6"/>
      <c r="C126" s="6"/>
      <c r="D126" s="6"/>
    </row>
    <row r="127" spans="1:52" x14ac:dyDescent="0.2">
      <c r="B127" s="6"/>
      <c r="C127" s="6"/>
      <c r="D127" s="6"/>
    </row>
    <row r="128" spans="1:52" x14ac:dyDescent="0.2">
      <c r="B128" s="6"/>
      <c r="C128" s="6"/>
      <c r="D128" s="6"/>
    </row>
    <row r="129" spans="2:4" x14ac:dyDescent="0.2">
      <c r="B129" s="6"/>
      <c r="C129" s="6"/>
      <c r="D129" s="6"/>
    </row>
    <row r="130" spans="2:4" x14ac:dyDescent="0.2">
      <c r="B130" s="6"/>
      <c r="C130" s="6"/>
      <c r="D130" s="6"/>
    </row>
    <row r="131" spans="2:4" x14ac:dyDescent="0.2">
      <c r="B131" s="6"/>
      <c r="C131" s="6"/>
      <c r="D131" s="6"/>
    </row>
    <row r="132" spans="2:4" x14ac:dyDescent="0.2">
      <c r="B132" s="6"/>
      <c r="C132" s="6"/>
      <c r="D132" s="6"/>
    </row>
    <row r="133" spans="2:4" x14ac:dyDescent="0.2">
      <c r="B133" s="6"/>
      <c r="C133" s="6"/>
      <c r="D133" s="6"/>
    </row>
  </sheetData>
  <mergeCells count="1563">
    <mergeCell ref="AQ70:AQ71"/>
    <mergeCell ref="AR70:AR71"/>
    <mergeCell ref="AS70:AS71"/>
    <mergeCell ref="AT70:AT71"/>
    <mergeCell ref="AU70:AU71"/>
    <mergeCell ref="AV70:AV71"/>
    <mergeCell ref="AP68:AP69"/>
    <mergeCell ref="AQ68:AQ69"/>
    <mergeCell ref="AR68:AR69"/>
    <mergeCell ref="AS68:AS69"/>
    <mergeCell ref="AT68:AT69"/>
    <mergeCell ref="AU68:AU69"/>
    <mergeCell ref="AF70:AF71"/>
    <mergeCell ref="U68:U69"/>
    <mergeCell ref="V68:V69"/>
    <mergeCell ref="X68:X69"/>
    <mergeCell ref="Y68:Y69"/>
    <mergeCell ref="Z68:Z69"/>
    <mergeCell ref="AA68:AA69"/>
    <mergeCell ref="AG70:AG71"/>
    <mergeCell ref="AH70:AH71"/>
    <mergeCell ref="AI70:AI71"/>
    <mergeCell ref="AJ70:AJ71"/>
    <mergeCell ref="AK70:AK71"/>
    <mergeCell ref="AL70:AL71"/>
    <mergeCell ref="AM70:AM71"/>
    <mergeCell ref="AN70:AN71"/>
    <mergeCell ref="AO70:AO71"/>
    <mergeCell ref="AP70:AP71"/>
    <mergeCell ref="AM68:AM69"/>
    <mergeCell ref="AN68:AN69"/>
    <mergeCell ref="AO68:AO69"/>
    <mergeCell ref="AH66:AH67"/>
    <mergeCell ref="AI66:AI67"/>
    <mergeCell ref="AJ66:AJ67"/>
    <mergeCell ref="AK66:AK67"/>
    <mergeCell ref="AL66:AL67"/>
    <mergeCell ref="AM66:AM67"/>
    <mergeCell ref="AN66:AN67"/>
    <mergeCell ref="AO66:AO67"/>
    <mergeCell ref="AX68:AX69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X70:X71"/>
    <mergeCell ref="Y70:Y71"/>
    <mergeCell ref="Z70:Z71"/>
    <mergeCell ref="AP66:AP67"/>
    <mergeCell ref="AQ66:AQ67"/>
    <mergeCell ref="AR66:AR67"/>
    <mergeCell ref="AS66:AS67"/>
    <mergeCell ref="AT66:AT67"/>
    <mergeCell ref="AU66:AU67"/>
    <mergeCell ref="AX66:AX67"/>
    <mergeCell ref="AY66:AY67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AC68:AC69"/>
    <mergeCell ref="AD68:AD69"/>
    <mergeCell ref="AG68:AG69"/>
    <mergeCell ref="AH68:AH69"/>
    <mergeCell ref="AI68:AI69"/>
    <mergeCell ref="AJ68:AJ69"/>
    <mergeCell ref="AK68:AK69"/>
    <mergeCell ref="AL68:AL69"/>
    <mergeCell ref="AW64:AW65"/>
    <mergeCell ref="AY37:AY38"/>
    <mergeCell ref="AY58:AY59"/>
    <mergeCell ref="AZ58:AZ59"/>
    <mergeCell ref="AY64:AY65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U66:U67"/>
    <mergeCell ref="V66:V67"/>
    <mergeCell ref="X66:X67"/>
    <mergeCell ref="Y66:Y67"/>
    <mergeCell ref="Z66:Z67"/>
    <mergeCell ref="AA66:AA67"/>
    <mergeCell ref="AB66:AB67"/>
    <mergeCell ref="AC66:AC67"/>
    <mergeCell ref="AD66:AD67"/>
    <mergeCell ref="AE66:AE67"/>
    <mergeCell ref="AF66:AF67"/>
    <mergeCell ref="AG66:AG67"/>
    <mergeCell ref="AF64:AF65"/>
    <mergeCell ref="AG64:AG65"/>
    <mergeCell ref="AH64:AH65"/>
    <mergeCell ref="AI64:AI65"/>
    <mergeCell ref="AJ64:AJ65"/>
    <mergeCell ref="AK64:AK65"/>
    <mergeCell ref="AL64:AL65"/>
    <mergeCell ref="AM64:AM65"/>
    <mergeCell ref="AN64:AN65"/>
    <mergeCell ref="AO64:AO65"/>
    <mergeCell ref="AP64:AP65"/>
    <mergeCell ref="AQ64:AQ65"/>
    <mergeCell ref="AR64:AR65"/>
    <mergeCell ref="AS64:AS65"/>
    <mergeCell ref="AT64:AT65"/>
    <mergeCell ref="AU64:AU65"/>
    <mergeCell ref="AV64:AV65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AY50:AY51"/>
    <mergeCell ref="AZ50:AZ51"/>
    <mergeCell ref="AY60:AY61"/>
    <mergeCell ref="AZ60:AZ61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F60:AF61"/>
    <mergeCell ref="AG60:AG61"/>
    <mergeCell ref="AH60:AH61"/>
    <mergeCell ref="AI60:AI61"/>
    <mergeCell ref="AJ60:AJ61"/>
    <mergeCell ref="AK60:AK61"/>
    <mergeCell ref="AL60:AL61"/>
    <mergeCell ref="AM60:AM61"/>
    <mergeCell ref="AN60:AN61"/>
    <mergeCell ref="AO60:AO61"/>
    <mergeCell ref="AP60:AP61"/>
    <mergeCell ref="AQ60:AQ61"/>
    <mergeCell ref="AR60:AR61"/>
    <mergeCell ref="AT60:AT61"/>
    <mergeCell ref="AU60:AU61"/>
    <mergeCell ref="AV60:AV61"/>
    <mergeCell ref="AW60:AW61"/>
    <mergeCell ref="AS60:AS61"/>
    <mergeCell ref="W62:W63"/>
    <mergeCell ref="W64:W65"/>
    <mergeCell ref="W66:W67"/>
    <mergeCell ref="W68:W69"/>
    <mergeCell ref="W70:W71"/>
    <mergeCell ref="W73:W74"/>
    <mergeCell ref="W75:W76"/>
    <mergeCell ref="W77:W78"/>
    <mergeCell ref="Z60:Z61"/>
    <mergeCell ref="AA60:AA61"/>
    <mergeCell ref="AB60:AB61"/>
    <mergeCell ref="AC60:AC61"/>
    <mergeCell ref="AD60:AD61"/>
    <mergeCell ref="AE60:AE61"/>
    <mergeCell ref="X64:X65"/>
    <mergeCell ref="Y64:Y65"/>
    <mergeCell ref="Z64:Z65"/>
    <mergeCell ref="AA64:AA65"/>
    <mergeCell ref="AB64:AB65"/>
    <mergeCell ref="AC64:AC65"/>
    <mergeCell ref="AD64:AD65"/>
    <mergeCell ref="AE64:AE65"/>
    <mergeCell ref="AE70:AE71"/>
    <mergeCell ref="AE68:AE69"/>
    <mergeCell ref="AA70:AA71"/>
    <mergeCell ref="AB70:AB71"/>
    <mergeCell ref="AC70:AC71"/>
    <mergeCell ref="AD70:AD7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W60:W61"/>
    <mergeCell ref="X60:X61"/>
    <mergeCell ref="Y60:Y61"/>
    <mergeCell ref="AI56:AI57"/>
    <mergeCell ref="AJ56:AJ57"/>
    <mergeCell ref="AK56:AK57"/>
    <mergeCell ref="AL56:AL57"/>
    <mergeCell ref="AM56:AM57"/>
    <mergeCell ref="AN56:AN57"/>
    <mergeCell ref="AO56:AO57"/>
    <mergeCell ref="AP56:AP57"/>
    <mergeCell ref="AQ56:AQ57"/>
    <mergeCell ref="AR56:AR57"/>
    <mergeCell ref="AS56:AS57"/>
    <mergeCell ref="AT56:AT57"/>
    <mergeCell ref="AU56:AU57"/>
    <mergeCell ref="AV56:AV57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AK58:AK59"/>
    <mergeCell ref="AL58:AL59"/>
    <mergeCell ref="AM58:AM59"/>
    <mergeCell ref="AN58:AN59"/>
    <mergeCell ref="AO58:AO59"/>
    <mergeCell ref="AP58:AP59"/>
    <mergeCell ref="AQ58:AQ59"/>
    <mergeCell ref="AR58:AR59"/>
    <mergeCell ref="AT54:AT55"/>
    <mergeCell ref="AU54:AU55"/>
    <mergeCell ref="AV54:AV55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W56:W57"/>
    <mergeCell ref="X56:X57"/>
    <mergeCell ref="Y56:Y57"/>
    <mergeCell ref="Z56:Z57"/>
    <mergeCell ref="AA56:AA57"/>
    <mergeCell ref="AB56:AB57"/>
    <mergeCell ref="AC56:AC57"/>
    <mergeCell ref="AD56:AD57"/>
    <mergeCell ref="AE56:AE57"/>
    <mergeCell ref="AF56:AF57"/>
    <mergeCell ref="AG56:AG57"/>
    <mergeCell ref="AH56:AH57"/>
    <mergeCell ref="AC54:AC55"/>
    <mergeCell ref="AD54:AD55"/>
    <mergeCell ref="AE54:AE55"/>
    <mergeCell ref="AF54:AF55"/>
    <mergeCell ref="AG54:AG55"/>
    <mergeCell ref="AH54:AH55"/>
    <mergeCell ref="AI54:AI55"/>
    <mergeCell ref="AJ54:AJ55"/>
    <mergeCell ref="AK54:AK55"/>
    <mergeCell ref="AL54:AL55"/>
    <mergeCell ref="AM54:AM55"/>
    <mergeCell ref="AN54:AN55"/>
    <mergeCell ref="AO54:AO55"/>
    <mergeCell ref="AP54:AP55"/>
    <mergeCell ref="AQ54:AQ55"/>
    <mergeCell ref="AR54:AR55"/>
    <mergeCell ref="AS54:AS55"/>
    <mergeCell ref="AP52:AP53"/>
    <mergeCell ref="AQ52:AQ53"/>
    <mergeCell ref="AR52:AR53"/>
    <mergeCell ref="AS52:AS53"/>
    <mergeCell ref="AT52:AT53"/>
    <mergeCell ref="AU52:AU53"/>
    <mergeCell ref="AV52:AV53"/>
    <mergeCell ref="AY52:AY53"/>
    <mergeCell ref="AZ52:AZ53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W54:W55"/>
    <mergeCell ref="U54:U55"/>
    <mergeCell ref="X54:X55"/>
    <mergeCell ref="Y54:Y55"/>
    <mergeCell ref="Z54:Z55"/>
    <mergeCell ref="AB54:AB55"/>
    <mergeCell ref="AA54:AA55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AJ50:AJ51"/>
    <mergeCell ref="AK50:AK51"/>
    <mergeCell ref="AL50:AL51"/>
    <mergeCell ref="AM50:AM51"/>
    <mergeCell ref="AN50:AN51"/>
    <mergeCell ref="AO50:AO51"/>
    <mergeCell ref="AP50:AP51"/>
    <mergeCell ref="AQ50:AQ51"/>
    <mergeCell ref="AR50:AR51"/>
    <mergeCell ref="AS50:AS51"/>
    <mergeCell ref="AT50:AT51"/>
    <mergeCell ref="AU50:AU51"/>
    <mergeCell ref="AV50:AV51"/>
    <mergeCell ref="W52:W53"/>
    <mergeCell ref="Y52:Y53"/>
    <mergeCell ref="Z52:Z53"/>
    <mergeCell ref="AA52:AA53"/>
    <mergeCell ref="AB52:AB53"/>
    <mergeCell ref="AC52:AC53"/>
    <mergeCell ref="AD52:AD53"/>
    <mergeCell ref="X52:X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AN52:AN53"/>
    <mergeCell ref="AO52:AO53"/>
    <mergeCell ref="R50:R51"/>
    <mergeCell ref="S50:S51"/>
    <mergeCell ref="T50:T51"/>
    <mergeCell ref="U50:U51"/>
    <mergeCell ref="W50:W51"/>
    <mergeCell ref="X50:X51"/>
    <mergeCell ref="Y50:Y51"/>
    <mergeCell ref="Z50:Z51"/>
    <mergeCell ref="AA50:AA51"/>
    <mergeCell ref="AB50:AB51"/>
    <mergeCell ref="AC50:AC51"/>
    <mergeCell ref="AD50:AD51"/>
    <mergeCell ref="AE50:AE51"/>
    <mergeCell ref="AF50:AF51"/>
    <mergeCell ref="AG50:AG51"/>
    <mergeCell ref="AH50:AH51"/>
    <mergeCell ref="AI50:AI51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V43:AV44"/>
    <mergeCell ref="AW43:AW44"/>
    <mergeCell ref="AK43:AK44"/>
    <mergeCell ref="AL43:AL44"/>
    <mergeCell ref="AM43:AM44"/>
    <mergeCell ref="AN43:AN44"/>
    <mergeCell ref="AO43:AO44"/>
    <mergeCell ref="AP43:AP44"/>
    <mergeCell ref="AS43:AS44"/>
    <mergeCell ref="AT43:AT44"/>
    <mergeCell ref="AU43:AU44"/>
    <mergeCell ref="AO41:AO42"/>
    <mergeCell ref="AP41:AP42"/>
    <mergeCell ref="AQ41:AQ42"/>
    <mergeCell ref="AR41:AR42"/>
    <mergeCell ref="AS41:AS42"/>
    <mergeCell ref="AT41:AT42"/>
    <mergeCell ref="AU41:AU42"/>
    <mergeCell ref="AV41:AV42"/>
    <mergeCell ref="AY41:AY42"/>
    <mergeCell ref="AZ41:AZ42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Y43:Y44"/>
    <mergeCell ref="Z43:Z44"/>
    <mergeCell ref="AA43:AA44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J41:AJ42"/>
    <mergeCell ref="AK41:AK42"/>
    <mergeCell ref="AL41:AL42"/>
    <mergeCell ref="AM41:AM42"/>
    <mergeCell ref="AN41:AN42"/>
    <mergeCell ref="AN39:AN40"/>
    <mergeCell ref="AO39:AO40"/>
    <mergeCell ref="AP39:AP40"/>
    <mergeCell ref="AQ39:AQ40"/>
    <mergeCell ref="AR39:AR40"/>
    <mergeCell ref="AS39:AS40"/>
    <mergeCell ref="AT39:AT40"/>
    <mergeCell ref="AU39:AU40"/>
    <mergeCell ref="AV39:AV40"/>
    <mergeCell ref="AW39:AW40"/>
    <mergeCell ref="AX39:AX40"/>
    <mergeCell ref="AY39:AY40"/>
    <mergeCell ref="AZ39:AZ40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V39:V40"/>
    <mergeCell ref="W39:W40"/>
    <mergeCell ref="X39:X40"/>
    <mergeCell ref="Y39:Y40"/>
    <mergeCell ref="Z39:Z40"/>
    <mergeCell ref="AA39:AA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L39:AL40"/>
    <mergeCell ref="AM39:AM40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E39:E40"/>
    <mergeCell ref="F39:F40"/>
    <mergeCell ref="G39:G40"/>
    <mergeCell ref="H39:H40"/>
    <mergeCell ref="I39:I40"/>
    <mergeCell ref="J39:J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AR35:AR36"/>
    <mergeCell ref="AS35:AS36"/>
    <mergeCell ref="AT35:AT36"/>
    <mergeCell ref="AU35:AU36"/>
    <mergeCell ref="AV35:AV36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P33:AP34"/>
    <mergeCell ref="AQ33:AQ34"/>
    <mergeCell ref="AR33:AR34"/>
    <mergeCell ref="AS33:AS34"/>
    <mergeCell ref="AT33:AT34"/>
    <mergeCell ref="AU33:AU34"/>
    <mergeCell ref="AV33:AV34"/>
    <mergeCell ref="AW33:AW34"/>
    <mergeCell ref="AX33:AX34"/>
    <mergeCell ref="AY33:AY34"/>
    <mergeCell ref="AZ33:AZ34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W35:W36"/>
    <mergeCell ref="X35:X36"/>
    <mergeCell ref="Y35:Y36"/>
    <mergeCell ref="Z35:Z36"/>
    <mergeCell ref="X33:X34"/>
    <mergeCell ref="Y33:Y34"/>
    <mergeCell ref="AA33:AA34"/>
    <mergeCell ref="Z33:Z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W33:W34"/>
    <mergeCell ref="T33:T34"/>
    <mergeCell ref="U33:U34"/>
    <mergeCell ref="V33:V34"/>
    <mergeCell ref="V31:V32"/>
    <mergeCell ref="X31:X32"/>
    <mergeCell ref="W31:W32"/>
    <mergeCell ref="Y31:Y32"/>
    <mergeCell ref="Z31:Z32"/>
    <mergeCell ref="AA31:AA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Y29:Y30"/>
    <mergeCell ref="Z29:Z30"/>
    <mergeCell ref="AA29:AA30"/>
    <mergeCell ref="AB29:AB30"/>
    <mergeCell ref="AK29:AK30"/>
    <mergeCell ref="AL29:AL30"/>
    <mergeCell ref="AM29:AM30"/>
    <mergeCell ref="AN29:AN30"/>
    <mergeCell ref="AO29:AO30"/>
    <mergeCell ref="AP29:AP30"/>
    <mergeCell ref="AQ29:AQ30"/>
    <mergeCell ref="AR29:AR30"/>
    <mergeCell ref="AS29:AS30"/>
    <mergeCell ref="AT29:AT30"/>
    <mergeCell ref="AU29:AU30"/>
    <mergeCell ref="AV29:AV30"/>
    <mergeCell ref="AY29:AY30"/>
    <mergeCell ref="AY27:AY28"/>
    <mergeCell ref="AG27:AG28"/>
    <mergeCell ref="AH27:AH28"/>
    <mergeCell ref="AI27:AI28"/>
    <mergeCell ref="AJ27:AJ28"/>
    <mergeCell ref="AK27:AK28"/>
    <mergeCell ref="AL27:AL28"/>
    <mergeCell ref="AM27:AM28"/>
    <mergeCell ref="AN27:AN28"/>
    <mergeCell ref="AO27:AO28"/>
    <mergeCell ref="I29:I30"/>
    <mergeCell ref="J29:J30"/>
    <mergeCell ref="K29:K30"/>
    <mergeCell ref="L29:L30"/>
    <mergeCell ref="M29:M30"/>
    <mergeCell ref="O29:O30"/>
    <mergeCell ref="P29:P30"/>
    <mergeCell ref="Q29:Q30"/>
    <mergeCell ref="R29:R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S29:S30"/>
    <mergeCell ref="T29:T30"/>
    <mergeCell ref="U29:U30"/>
    <mergeCell ref="V29:V30"/>
    <mergeCell ref="X29:X30"/>
    <mergeCell ref="W29:W30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E29:E30"/>
    <mergeCell ref="F29:F30"/>
    <mergeCell ref="G29:G30"/>
    <mergeCell ref="H29:H30"/>
    <mergeCell ref="AU25:AU26"/>
    <mergeCell ref="AV25:AV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P27:AP28"/>
    <mergeCell ref="AQ27:AQ28"/>
    <mergeCell ref="AR27:AR28"/>
    <mergeCell ref="AS27:AS28"/>
    <mergeCell ref="AT27:AT28"/>
    <mergeCell ref="AU27:AU28"/>
    <mergeCell ref="AV27:AV28"/>
    <mergeCell ref="T25:T26"/>
    <mergeCell ref="U25:U26"/>
    <mergeCell ref="W25:W26"/>
    <mergeCell ref="X25:X26"/>
    <mergeCell ref="Z25:Z26"/>
    <mergeCell ref="Y25:Y26"/>
    <mergeCell ref="AA25:AA26"/>
    <mergeCell ref="AB25:AB26"/>
    <mergeCell ref="AC25:AC26"/>
    <mergeCell ref="AD25:AD26"/>
    <mergeCell ref="AE25:AE26"/>
    <mergeCell ref="AF25:AF26"/>
    <mergeCell ref="AP25:AP26"/>
    <mergeCell ref="AQ25:AQ26"/>
    <mergeCell ref="AR25:AR26"/>
    <mergeCell ref="AS25:AS26"/>
    <mergeCell ref="AT25:AT26"/>
    <mergeCell ref="AV45:AV46"/>
    <mergeCell ref="X48:X49"/>
    <mergeCell ref="AC23:AC24"/>
    <mergeCell ref="Y23:Y24"/>
    <mergeCell ref="AD23:AD24"/>
    <mergeCell ref="AE23:AE24"/>
    <mergeCell ref="AF23:AF24"/>
    <mergeCell ref="N23:N24"/>
    <mergeCell ref="M23:M24"/>
    <mergeCell ref="L23:L24"/>
    <mergeCell ref="K23:K24"/>
    <mergeCell ref="J23:J24"/>
    <mergeCell ref="I23:I24"/>
    <mergeCell ref="H23:H24"/>
    <mergeCell ref="G23:G24"/>
    <mergeCell ref="F23:F24"/>
    <mergeCell ref="X23:X24"/>
    <mergeCell ref="W23:W24"/>
    <mergeCell ref="U23:U24"/>
    <mergeCell ref="T23:T24"/>
    <mergeCell ref="S23:S24"/>
    <mergeCell ref="R23:R24"/>
    <mergeCell ref="O23:O24"/>
    <mergeCell ref="Q23:Q24"/>
    <mergeCell ref="P23:P24"/>
    <mergeCell ref="AK23:AK24"/>
    <mergeCell ref="AL23:AL24"/>
    <mergeCell ref="AM23:AM24"/>
    <mergeCell ref="AN23:AN24"/>
    <mergeCell ref="AO23:AO24"/>
    <mergeCell ref="F25:F26"/>
    <mergeCell ref="G25:G26"/>
    <mergeCell ref="AA23:AA24"/>
    <mergeCell ref="AB23:AB24"/>
    <mergeCell ref="AX60:AX61"/>
    <mergeCell ref="AW62:AW63"/>
    <mergeCell ref="AV66:AV67"/>
    <mergeCell ref="AB68:AB69"/>
    <mergeCell ref="AV68:AV69"/>
    <mergeCell ref="V70:V71"/>
    <mergeCell ref="AW70:AW71"/>
    <mergeCell ref="AX70:AX71"/>
    <mergeCell ref="X45:X46"/>
    <mergeCell ref="Y45:Y46"/>
    <mergeCell ref="Z45:Z46"/>
    <mergeCell ref="AB45:AB46"/>
    <mergeCell ref="AA45:AA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W50:AW51"/>
    <mergeCell ref="AW52:AW53"/>
    <mergeCell ref="AW54:AW55"/>
    <mergeCell ref="AW56:AW57"/>
    <mergeCell ref="V58:V59"/>
    <mergeCell ref="AX62:AX63"/>
    <mergeCell ref="AT45:AT46"/>
    <mergeCell ref="AP45:AP46"/>
    <mergeCell ref="AU45:AU46"/>
    <mergeCell ref="AR23:AR24"/>
    <mergeCell ref="AS23:AS24"/>
    <mergeCell ref="AU23:AU24"/>
    <mergeCell ref="AV23:AV24"/>
    <mergeCell ref="AG23:AG24"/>
    <mergeCell ref="AH23:AH24"/>
    <mergeCell ref="AI23:AI24"/>
    <mergeCell ref="AJ23:AJ24"/>
    <mergeCell ref="AW45:AW46"/>
    <mergeCell ref="AW23:AW24"/>
    <mergeCell ref="AW25:AW26"/>
    <mergeCell ref="K39:K40"/>
    <mergeCell ref="N29:N30"/>
    <mergeCell ref="C35:C36"/>
    <mergeCell ref="AX5:AX10"/>
    <mergeCell ref="AT5:AW5"/>
    <mergeCell ref="AW12:AW13"/>
    <mergeCell ref="AG12:AG13"/>
    <mergeCell ref="AF12:AF13"/>
    <mergeCell ref="AE12:AE13"/>
    <mergeCell ref="AD12:AD13"/>
    <mergeCell ref="AC12:AC13"/>
    <mergeCell ref="AB12:AB13"/>
    <mergeCell ref="AA12:AA13"/>
    <mergeCell ref="AX14:AX15"/>
    <mergeCell ref="AW14:AW15"/>
    <mergeCell ref="AV14:AV15"/>
    <mergeCell ref="AU14:AU15"/>
    <mergeCell ref="AS14:AS15"/>
    <mergeCell ref="AR14:AR15"/>
    <mergeCell ref="E23:E24"/>
    <mergeCell ref="Z23:Z24"/>
    <mergeCell ref="C48:C49"/>
    <mergeCell ref="BA45:BA46"/>
    <mergeCell ref="AB39:AB40"/>
    <mergeCell ref="AX37:AX38"/>
    <mergeCell ref="V37:V38"/>
    <mergeCell ref="AR43:AR44"/>
    <mergeCell ref="AQ43:AQ44"/>
    <mergeCell ref="AX19:AX20"/>
    <mergeCell ref="V21:V22"/>
    <mergeCell ref="AX21:AX22"/>
    <mergeCell ref="A14:A15"/>
    <mergeCell ref="B14:B15"/>
    <mergeCell ref="C14:C15"/>
    <mergeCell ref="D14:D15"/>
    <mergeCell ref="A18:BA18"/>
    <mergeCell ref="D25:D26"/>
    <mergeCell ref="D33:D34"/>
    <mergeCell ref="A27:A28"/>
    <mergeCell ref="AX16:AX17"/>
    <mergeCell ref="B27:B28"/>
    <mergeCell ref="D37:D38"/>
    <mergeCell ref="A35:A36"/>
    <mergeCell ref="B35:B36"/>
    <mergeCell ref="C27:C28"/>
    <mergeCell ref="AX29:AX30"/>
    <mergeCell ref="V23:V24"/>
    <mergeCell ref="AB31:AB32"/>
    <mergeCell ref="AB33:AB34"/>
    <mergeCell ref="AP23:AP24"/>
    <mergeCell ref="AQ23:AQ24"/>
    <mergeCell ref="V35:V36"/>
    <mergeCell ref="AX35:AX36"/>
    <mergeCell ref="B89:D89"/>
    <mergeCell ref="B58:B59"/>
    <mergeCell ref="C58:C59"/>
    <mergeCell ref="D58:D59"/>
    <mergeCell ref="B64:B65"/>
    <mergeCell ref="C64:C65"/>
    <mergeCell ref="D64:D65"/>
    <mergeCell ref="C68:C69"/>
    <mergeCell ref="B86:D86"/>
    <mergeCell ref="B87:D87"/>
    <mergeCell ref="B83:D83"/>
    <mergeCell ref="B84:D84"/>
    <mergeCell ref="B85:D85"/>
    <mergeCell ref="A81:C81"/>
    <mergeCell ref="C77:C78"/>
    <mergeCell ref="B88:D88"/>
    <mergeCell ref="B77:B78"/>
    <mergeCell ref="A77:A78"/>
    <mergeCell ref="A64:A65"/>
    <mergeCell ref="A58:A59"/>
    <mergeCell ref="A75:A76"/>
    <mergeCell ref="C73:C74"/>
    <mergeCell ref="D73:D74"/>
    <mergeCell ref="D77:D78"/>
    <mergeCell ref="D75:D76"/>
    <mergeCell ref="D70:D71"/>
    <mergeCell ref="B75:B76"/>
    <mergeCell ref="C75:C76"/>
    <mergeCell ref="A72:BA72"/>
    <mergeCell ref="E60:E61"/>
    <mergeCell ref="F60:F61"/>
    <mergeCell ref="G60:G61"/>
    <mergeCell ref="A50:A51"/>
    <mergeCell ref="B50:B51"/>
    <mergeCell ref="C50:C51"/>
    <mergeCell ref="D50:D51"/>
    <mergeCell ref="A52:A53"/>
    <mergeCell ref="B52:B53"/>
    <mergeCell ref="C52:C53"/>
    <mergeCell ref="D52:D53"/>
    <mergeCell ref="A73:A74"/>
    <mergeCell ref="V48:V49"/>
    <mergeCell ref="AX48:AX49"/>
    <mergeCell ref="V62:V63"/>
    <mergeCell ref="V56:V57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D56:D57"/>
    <mergeCell ref="D60:D61"/>
    <mergeCell ref="D48:D49"/>
    <mergeCell ref="E48:E49"/>
    <mergeCell ref="AD48:AD49"/>
    <mergeCell ref="AE48:AE49"/>
    <mergeCell ref="D35:D36"/>
    <mergeCell ref="A70:A71"/>
    <mergeCell ref="B70:B71"/>
    <mergeCell ref="C70:C71"/>
    <mergeCell ref="A62:A63"/>
    <mergeCell ref="B73:B74"/>
    <mergeCell ref="BA5:BA10"/>
    <mergeCell ref="BA12:BA13"/>
    <mergeCell ref="BA16:BA17"/>
    <mergeCell ref="BA21:BA22"/>
    <mergeCell ref="E5:E10"/>
    <mergeCell ref="B5:B10"/>
    <mergeCell ref="D5:D10"/>
    <mergeCell ref="O5:R8"/>
    <mergeCell ref="X5:X10"/>
    <mergeCell ref="AZ5:AZ10"/>
    <mergeCell ref="A11:AZ11"/>
    <mergeCell ref="C5:C10"/>
    <mergeCell ref="C21:C22"/>
    <mergeCell ref="D21:D22"/>
    <mergeCell ref="AT14:AT15"/>
    <mergeCell ref="V19:V20"/>
    <mergeCell ref="C41:C42"/>
    <mergeCell ref="D41:D42"/>
    <mergeCell ref="D29:D30"/>
    <mergeCell ref="B56:B57"/>
    <mergeCell ref="C56:C57"/>
    <mergeCell ref="D62:D63"/>
    <mergeCell ref="B62:B63"/>
    <mergeCell ref="C62:C63"/>
    <mergeCell ref="BA29:BA30"/>
    <mergeCell ref="BA14:BA15"/>
    <mergeCell ref="A31:A32"/>
    <mergeCell ref="B31:B32"/>
    <mergeCell ref="C31:C32"/>
    <mergeCell ref="D31:D32"/>
    <mergeCell ref="A29:A30"/>
    <mergeCell ref="B29:B30"/>
    <mergeCell ref="C29:C30"/>
    <mergeCell ref="A33:A34"/>
    <mergeCell ref="B33:B34"/>
    <mergeCell ref="C33:C34"/>
    <mergeCell ref="AT1:AY1"/>
    <mergeCell ref="A80:X80"/>
    <mergeCell ref="Y80:AZ80"/>
    <mergeCell ref="AK2:AZ2"/>
    <mergeCell ref="A5:A10"/>
    <mergeCell ref="B16:B17"/>
    <mergeCell ref="B21:B22"/>
    <mergeCell ref="AY5:AY10"/>
    <mergeCell ref="D16:D17"/>
    <mergeCell ref="C16:C17"/>
    <mergeCell ref="A16:A17"/>
    <mergeCell ref="A21:A22"/>
    <mergeCell ref="D68:D69"/>
    <mergeCell ref="A68:A69"/>
    <mergeCell ref="B68:B69"/>
    <mergeCell ref="A48:A49"/>
    <mergeCell ref="B48:B49"/>
    <mergeCell ref="A12:A13"/>
    <mergeCell ref="B12:B13"/>
    <mergeCell ref="C12:C13"/>
    <mergeCell ref="D12:D13"/>
    <mergeCell ref="A3:AZ3"/>
    <mergeCell ref="A37:A38"/>
    <mergeCell ref="B37:B38"/>
    <mergeCell ref="C37:C38"/>
    <mergeCell ref="A41:A42"/>
    <mergeCell ref="A45:A46"/>
    <mergeCell ref="B45:B46"/>
    <mergeCell ref="D45:D46"/>
    <mergeCell ref="C45:C46"/>
    <mergeCell ref="A43:A44"/>
    <mergeCell ref="B43:B44"/>
    <mergeCell ref="D43:D44"/>
    <mergeCell ref="C43:C44"/>
    <mergeCell ref="A39:A40"/>
    <mergeCell ref="B39:B40"/>
    <mergeCell ref="C39:C40"/>
    <mergeCell ref="D39:D40"/>
    <mergeCell ref="B41:B42"/>
    <mergeCell ref="BA27:BA28"/>
    <mergeCell ref="AX23:AX24"/>
    <mergeCell ref="AX25:AX26"/>
    <mergeCell ref="A66:A67"/>
    <mergeCell ref="B66:B67"/>
    <mergeCell ref="C66:C67"/>
    <mergeCell ref="D66:D67"/>
    <mergeCell ref="BA52:BA53"/>
    <mergeCell ref="BA50:BA51"/>
    <mergeCell ref="BA48:BA49"/>
    <mergeCell ref="BA58:BA59"/>
    <mergeCell ref="V50:V51"/>
    <mergeCell ref="V52:V53"/>
    <mergeCell ref="V60:V61"/>
    <mergeCell ref="AX58:AX59"/>
    <mergeCell ref="AX56:AX57"/>
    <mergeCell ref="AX52:AX53"/>
    <mergeCell ref="AX50:AX51"/>
    <mergeCell ref="V54:V55"/>
    <mergeCell ref="AX54:AX55"/>
    <mergeCell ref="A54:A55"/>
    <mergeCell ref="B54:B55"/>
    <mergeCell ref="C54:C55"/>
    <mergeCell ref="B60:B61"/>
    <mergeCell ref="C60:C61"/>
    <mergeCell ref="D54:D55"/>
    <mergeCell ref="T66:T67"/>
    <mergeCell ref="A56:A57"/>
    <mergeCell ref="A60:A61"/>
    <mergeCell ref="BA60:BA61"/>
    <mergeCell ref="BA56:BA57"/>
    <mergeCell ref="BA54:BA55"/>
    <mergeCell ref="BA77:BA78"/>
    <mergeCell ref="BA75:BA76"/>
    <mergeCell ref="BA73:BA74"/>
    <mergeCell ref="BA70:BA71"/>
    <mergeCell ref="BA68:BA69"/>
    <mergeCell ref="BA66:BA67"/>
    <mergeCell ref="BA64:BA65"/>
    <mergeCell ref="BA62:BA63"/>
    <mergeCell ref="BA39:BA40"/>
    <mergeCell ref="BA41:BA42"/>
    <mergeCell ref="BA43:BA44"/>
    <mergeCell ref="A19:A20"/>
    <mergeCell ref="B19:B20"/>
    <mergeCell ref="C19:C20"/>
    <mergeCell ref="D19:D20"/>
    <mergeCell ref="BA19:BA20"/>
    <mergeCell ref="BA31:BA32"/>
    <mergeCell ref="BA33:BA34"/>
    <mergeCell ref="BA35:BA36"/>
    <mergeCell ref="BA37:BA38"/>
    <mergeCell ref="V25:V26"/>
    <mergeCell ref="V27:V28"/>
    <mergeCell ref="D27:D28"/>
    <mergeCell ref="C23:C24"/>
    <mergeCell ref="A25:A26"/>
    <mergeCell ref="B25:B26"/>
    <mergeCell ref="C25:C26"/>
    <mergeCell ref="A23:A24"/>
    <mergeCell ref="B23:B24"/>
    <mergeCell ref="D23:D24"/>
    <mergeCell ref="BA23:BA24"/>
    <mergeCell ref="BA25:BA26"/>
    <mergeCell ref="AV77:AV78"/>
    <mergeCell ref="AW77:AW78"/>
    <mergeCell ref="AW68:AW69"/>
    <mergeCell ref="AW66:AW67"/>
    <mergeCell ref="AX64:AX65"/>
    <mergeCell ref="J5:J10"/>
    <mergeCell ref="F5:I5"/>
    <mergeCell ref="N5:N10"/>
    <mergeCell ref="K5:M5"/>
    <mergeCell ref="W5:W10"/>
    <mergeCell ref="S5:V5"/>
    <mergeCell ref="AB5:AB10"/>
    <mergeCell ref="Y5:AA5"/>
    <mergeCell ref="AF5:AF10"/>
    <mergeCell ref="AX12:AX13"/>
    <mergeCell ref="AW16:AW17"/>
    <mergeCell ref="AK5:AK10"/>
    <mergeCell ref="AG5:AJ5"/>
    <mergeCell ref="AO5:AO10"/>
    <mergeCell ref="AL5:AN5"/>
    <mergeCell ref="AP5:AS5"/>
    <mergeCell ref="AW19:AW20"/>
    <mergeCell ref="AW21:AW22"/>
    <mergeCell ref="AW29:AW30"/>
    <mergeCell ref="AW35:AW36"/>
    <mergeCell ref="AW37:AW38"/>
    <mergeCell ref="AX27:AX28"/>
    <mergeCell ref="AW27:AW28"/>
    <mergeCell ref="AX41:AX42"/>
    <mergeCell ref="AW41:AW42"/>
    <mergeCell ref="AX43:AX44"/>
    <mergeCell ref="AX45:AX46"/>
    <mergeCell ref="AV12:AV13"/>
    <mergeCell ref="AU12:AU13"/>
    <mergeCell ref="AQ12:AQ13"/>
    <mergeCell ref="AT12:AT13"/>
    <mergeCell ref="AS12:AS13"/>
    <mergeCell ref="AR12:AR13"/>
    <mergeCell ref="AP12:AP13"/>
    <mergeCell ref="AO12:AO13"/>
    <mergeCell ref="AN12:AN13"/>
    <mergeCell ref="AM12:AM13"/>
    <mergeCell ref="AL12:AL13"/>
    <mergeCell ref="AK12:AK13"/>
    <mergeCell ref="AJ12:AJ13"/>
    <mergeCell ref="AI12:AI13"/>
    <mergeCell ref="AH12:AH13"/>
    <mergeCell ref="N12:N13"/>
    <mergeCell ref="M12:M13"/>
    <mergeCell ref="V14:V15"/>
    <mergeCell ref="W14:W15"/>
    <mergeCell ref="L12:L13"/>
    <mergeCell ref="K12:K13"/>
    <mergeCell ref="J12:J13"/>
    <mergeCell ref="I12:I13"/>
    <mergeCell ref="Z12:Z13"/>
    <mergeCell ref="Y12:Y13"/>
    <mergeCell ref="U12:U13"/>
    <mergeCell ref="T12:T13"/>
    <mergeCell ref="S12:S13"/>
    <mergeCell ref="R12:R13"/>
    <mergeCell ref="Q12:Q13"/>
    <mergeCell ref="P12:P13"/>
    <mergeCell ref="O12:O13"/>
    <mergeCell ref="E12:E13"/>
    <mergeCell ref="F12:F13"/>
    <mergeCell ref="G12:G13"/>
    <mergeCell ref="X12:X13"/>
    <mergeCell ref="W12:W13"/>
    <mergeCell ref="V12:V13"/>
    <mergeCell ref="H12:H13"/>
    <mergeCell ref="AC16:AC17"/>
    <mergeCell ref="AB16:AB17"/>
    <mergeCell ref="AQ14:AQ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AH14:AH15"/>
    <mergeCell ref="AI14:AI15"/>
    <mergeCell ref="AC14:AC15"/>
    <mergeCell ref="AD14:AD15"/>
    <mergeCell ref="AE14:AE15"/>
    <mergeCell ref="AJ14:AJ15"/>
    <mergeCell ref="AK14:AK15"/>
    <mergeCell ref="AL14:AL15"/>
    <mergeCell ref="AM14:AM15"/>
    <mergeCell ref="AN14:AN15"/>
    <mergeCell ref="AO14:AO15"/>
    <mergeCell ref="AP14:AP15"/>
    <mergeCell ref="U14:U15"/>
    <mergeCell ref="AB19:AB20"/>
    <mergeCell ref="J19:J20"/>
    <mergeCell ref="AA16:AA17"/>
    <mergeCell ref="Z16:Z17"/>
    <mergeCell ref="Y16:Y17"/>
    <mergeCell ref="X16:X17"/>
    <mergeCell ref="W16:W17"/>
    <mergeCell ref="V16:V17"/>
    <mergeCell ref="U16:U17"/>
    <mergeCell ref="T16:T17"/>
    <mergeCell ref="S16:S17"/>
    <mergeCell ref="AF14:AF15"/>
    <mergeCell ref="Y14:Y15"/>
    <mergeCell ref="AV16:AV17"/>
    <mergeCell ref="AU16:AU17"/>
    <mergeCell ref="AT16:AT17"/>
    <mergeCell ref="AS16:AS17"/>
    <mergeCell ref="AR16:AR17"/>
    <mergeCell ref="AQ16:AQ17"/>
    <mergeCell ref="AP16:AP17"/>
    <mergeCell ref="AO16:AO17"/>
    <mergeCell ref="AN16:AN17"/>
    <mergeCell ref="AM16:AM17"/>
    <mergeCell ref="AL16:AL17"/>
    <mergeCell ref="AK16:AK17"/>
    <mergeCell ref="AJ16:AJ17"/>
    <mergeCell ref="AI16:AI17"/>
    <mergeCell ref="AH16:AH17"/>
    <mergeCell ref="AG16:AG17"/>
    <mergeCell ref="AF16:AF17"/>
    <mergeCell ref="AE16:AE17"/>
    <mergeCell ref="AD16:AD17"/>
    <mergeCell ref="AN19:AN20"/>
    <mergeCell ref="AO19:AO20"/>
    <mergeCell ref="Z14:Z15"/>
    <mergeCell ref="AA14:AA15"/>
    <mergeCell ref="AB14:AB15"/>
    <mergeCell ref="I16:I17"/>
    <mergeCell ref="H16:H17"/>
    <mergeCell ref="G16:G17"/>
    <mergeCell ref="F16:F17"/>
    <mergeCell ref="E16:E17"/>
    <mergeCell ref="F19:F20"/>
    <mergeCell ref="G19:G20"/>
    <mergeCell ref="H19:H20"/>
    <mergeCell ref="I19:I20"/>
    <mergeCell ref="E19:E20"/>
    <mergeCell ref="R16:R17"/>
    <mergeCell ref="Q16:Q17"/>
    <mergeCell ref="P16:P17"/>
    <mergeCell ref="O16:O17"/>
    <mergeCell ref="N16:N17"/>
    <mergeCell ref="M16:M17"/>
    <mergeCell ref="L16:L17"/>
    <mergeCell ref="K16:K17"/>
    <mergeCell ref="J16:J17"/>
    <mergeCell ref="S19:S20"/>
    <mergeCell ref="T19:T20"/>
    <mergeCell ref="U19:U20"/>
    <mergeCell ref="W19:W20"/>
    <mergeCell ref="X19:X20"/>
    <mergeCell ref="Y19:Y20"/>
    <mergeCell ref="Z19:Z20"/>
    <mergeCell ref="AA19:AA20"/>
    <mergeCell ref="AH21:AH22"/>
    <mergeCell ref="AG21:AG22"/>
    <mergeCell ref="K19:K20"/>
    <mergeCell ref="L19:L20"/>
    <mergeCell ref="M19:M20"/>
    <mergeCell ref="N19:N20"/>
    <mergeCell ref="O19:O20"/>
    <mergeCell ref="P19:P20"/>
    <mergeCell ref="Q19:Q20"/>
    <mergeCell ref="R19:R20"/>
    <mergeCell ref="AZ21:AZ22"/>
    <mergeCell ref="AY21:AY22"/>
    <mergeCell ref="AV21:AV22"/>
    <mergeCell ref="AU21:AU22"/>
    <mergeCell ref="AT21:AT22"/>
    <mergeCell ref="AS21:AS22"/>
    <mergeCell ref="AR21:AR22"/>
    <mergeCell ref="AQ21:AQ22"/>
    <mergeCell ref="AP21:AP22"/>
    <mergeCell ref="AC19:AC20"/>
    <mergeCell ref="AD19:AD20"/>
    <mergeCell ref="AY19:AY20"/>
    <mergeCell ref="AZ19:AZ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W21:W22"/>
    <mergeCell ref="U21:U22"/>
    <mergeCell ref="T21:T22"/>
    <mergeCell ref="S21:S22"/>
    <mergeCell ref="R21:R22"/>
    <mergeCell ref="Q21:Q22"/>
    <mergeCell ref="P21:P22"/>
    <mergeCell ref="O21:O22"/>
    <mergeCell ref="N21:N22"/>
    <mergeCell ref="AP19:AP20"/>
    <mergeCell ref="AQ19:AQ20"/>
    <mergeCell ref="AR19:AR20"/>
    <mergeCell ref="AS19:AS20"/>
    <mergeCell ref="AT19:AT20"/>
    <mergeCell ref="AU19:AU20"/>
    <mergeCell ref="AV19:AV20"/>
    <mergeCell ref="AF21:AF22"/>
    <mergeCell ref="AE21:AE22"/>
    <mergeCell ref="AD21:AD22"/>
    <mergeCell ref="AC21:AC22"/>
    <mergeCell ref="AB21:AB22"/>
    <mergeCell ref="AA21:AA22"/>
    <mergeCell ref="Z21:Z22"/>
    <mergeCell ref="Y21:Y22"/>
    <mergeCell ref="X21:X22"/>
    <mergeCell ref="AO21:AO22"/>
    <mergeCell ref="AN21:AN22"/>
    <mergeCell ref="AM21:AM22"/>
    <mergeCell ref="AL21:AL22"/>
    <mergeCell ref="AK21:AK22"/>
    <mergeCell ref="AJ21:AJ22"/>
    <mergeCell ref="AI21:AI22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V45:V46"/>
    <mergeCell ref="M21:M22"/>
    <mergeCell ref="L21:L22"/>
    <mergeCell ref="K21:K22"/>
    <mergeCell ref="J21:J22"/>
    <mergeCell ref="I21:I22"/>
    <mergeCell ref="H21:H22"/>
    <mergeCell ref="G21:G22"/>
    <mergeCell ref="F21:F22"/>
    <mergeCell ref="E21:E22"/>
    <mergeCell ref="E25:E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W48:W49"/>
    <mergeCell ref="N45:N46"/>
    <mergeCell ref="O45:O46"/>
    <mergeCell ref="P45:P46"/>
    <mergeCell ref="Q45:Q46"/>
    <mergeCell ref="R45:R46"/>
    <mergeCell ref="S45:S46"/>
    <mergeCell ref="T45:T46"/>
    <mergeCell ref="U45:U46"/>
    <mergeCell ref="W45:W46"/>
    <mergeCell ref="AC48:AC49"/>
    <mergeCell ref="AK45:AK46"/>
    <mergeCell ref="AL45:AL46"/>
    <mergeCell ref="AM45:AM46"/>
    <mergeCell ref="AN45:AN46"/>
    <mergeCell ref="AO45:AO46"/>
    <mergeCell ref="AQ45:AQ46"/>
    <mergeCell ref="AR45:AR46"/>
    <mergeCell ref="AS45:AS46"/>
    <mergeCell ref="AT48:AT49"/>
    <mergeCell ref="AU48:AU49"/>
    <mergeCell ref="AV48:AV49"/>
    <mergeCell ref="AW48:AW49"/>
    <mergeCell ref="AK48:AK49"/>
    <mergeCell ref="AL48:AL49"/>
    <mergeCell ref="AM48:AM49"/>
    <mergeCell ref="AN48:AN49"/>
    <mergeCell ref="AO48:AO49"/>
    <mergeCell ref="AP48:AP49"/>
    <mergeCell ref="AQ48:AQ49"/>
    <mergeCell ref="AR48:AR49"/>
    <mergeCell ref="AS48:AS49"/>
    <mergeCell ref="A47:BA47"/>
    <mergeCell ref="AF48:AF49"/>
    <mergeCell ref="AG48:AG49"/>
    <mergeCell ref="AH48:AH49"/>
    <mergeCell ref="AI48:AI49"/>
    <mergeCell ref="F48:F49"/>
    <mergeCell ref="G48:G49"/>
    <mergeCell ref="H48:H49"/>
    <mergeCell ref="I48:I49"/>
    <mergeCell ref="J48:J49"/>
    <mergeCell ref="AX77:AX78"/>
    <mergeCell ref="AS58:AS59"/>
    <mergeCell ref="AT58:AT59"/>
    <mergeCell ref="AU58:AU59"/>
    <mergeCell ref="AV58:AV59"/>
    <mergeCell ref="AW58:AW59"/>
    <mergeCell ref="AJ48:AJ49"/>
    <mergeCell ref="O58:O59"/>
    <mergeCell ref="P58:P59"/>
    <mergeCell ref="Q58:Q59"/>
    <mergeCell ref="R58:R59"/>
    <mergeCell ref="S58:S59"/>
    <mergeCell ref="T58:T59"/>
    <mergeCell ref="U58:U59"/>
    <mergeCell ref="W58:W59"/>
    <mergeCell ref="X58:X59"/>
    <mergeCell ref="Y58:Y59"/>
    <mergeCell ref="Z58:Z59"/>
    <mergeCell ref="AA58:AA59"/>
    <mergeCell ref="AB58:AB59"/>
    <mergeCell ref="AC58:AC59"/>
    <mergeCell ref="AD58:AD59"/>
    <mergeCell ref="AE58:AE59"/>
    <mergeCell ref="AF58:AF59"/>
    <mergeCell ref="AG58:AG59"/>
    <mergeCell ref="AH58:AH59"/>
    <mergeCell ref="AI58:AI59"/>
    <mergeCell ref="AJ58:AJ59"/>
    <mergeCell ref="Y48:Y49"/>
    <mergeCell ref="Z48:Z49"/>
    <mergeCell ref="AA48:AA49"/>
    <mergeCell ref="AB48:AB49"/>
  </mergeCells>
  <phoneticPr fontId="1" type="noConversion"/>
  <pageMargins left="0.82677165354330717" right="0.23622047244094491" top="0.53" bottom="0.26" header="0" footer="0"/>
  <pageSetup paperSize="9" scale="80" fitToWidth="2" fitToHeight="2" orientation="landscape" r:id="rId1"/>
  <headerFooter alignWithMargins="0"/>
  <ignoredErrors>
    <ignoredError sqref="C21 C23:C27 C41 C54 C56 C62 C19 C29 C39 C43 C58 C64 C52 C45" twoDigitTextYear="1"/>
    <ignoredError sqref="C66 C7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16-17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Соловьев</dc:creator>
  <cp:lastModifiedBy>ADMIN</cp:lastModifiedBy>
  <cp:lastPrinted>2016-11-10T05:03:33Z</cp:lastPrinted>
  <dcterms:created xsi:type="dcterms:W3CDTF">2004-04-20T09:31:26Z</dcterms:created>
  <dcterms:modified xsi:type="dcterms:W3CDTF">2016-12-01T08:49:15Z</dcterms:modified>
</cp:coreProperties>
</file>